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mhds-my.sharepoint.com/personal/il03890021_imhds_com/Documents/● 人事制度/07_事前申請_0203/■_評価シート/"/>
    </mc:Choice>
  </mc:AlternateContent>
  <xr:revisionPtr revIDLastSave="139" documentId="13_ncr:1_{E030EF2D-7BE1-4696-8EB3-9BFC84B4E865}" xr6:coauthVersionLast="46" xr6:coauthVersionMax="47" xr10:uidLastSave="{0D6D38EC-7437-4E1B-9A50-7BD319F9530F}"/>
  <bookViews>
    <workbookView xWindow="-108" yWindow="-108" windowWidth="23256" windowHeight="12720" xr2:uid="{0B2DFB7C-597C-4C39-A7B8-ADD54BDF023B}"/>
  </bookViews>
  <sheets>
    <sheet name="【記入例】" sheetId="2" r:id="rId1"/>
    <sheet name="1等級_目標設定・FB用" sheetId="1" r:id="rId2"/>
    <sheet name="1等級_評価者用" sheetId="3" r:id="rId3"/>
    <sheet name="1等級_選択項目" sheetId="5" r:id="rId4"/>
  </sheets>
  <definedNames>
    <definedName name="_xlnm.Print_Area" localSheetId="2">'1等級_評価者用'!$A$1:$CH$122</definedName>
    <definedName name="_xlnm.Print_Area" localSheetId="1">'1等級_目標設定・FB用'!$A$1:$CH$122</definedName>
    <definedName name="期中特記評点">'1等級_評価者用'!$CS$11:$CT$12</definedName>
    <definedName name="賞与評点">'1等級_評価者用'!$CP$11:$CQ$15</definedName>
    <definedName name="選択項目">'1等級_選択項目'!$B$2:$E$4</definedName>
    <definedName name="本給_選択項目">'1等級_選択項目'!$C$6:$E$21</definedName>
    <definedName name="本給評点">'1等級_評価者用'!$CQ$23:$CR$26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1" i="2" l="1"/>
  <c r="R100" i="2"/>
  <c r="R99" i="2"/>
  <c r="R98" i="2"/>
  <c r="I98" i="2"/>
  <c r="R97" i="2"/>
  <c r="R96" i="2"/>
  <c r="R95" i="2"/>
  <c r="R94" i="2"/>
  <c r="R93" i="2"/>
  <c r="R92" i="2"/>
  <c r="I92" i="2"/>
  <c r="R91" i="2"/>
  <c r="R90" i="2"/>
  <c r="R89" i="2"/>
  <c r="R88" i="2"/>
  <c r="R87" i="2"/>
  <c r="I87" i="2"/>
  <c r="C87" i="2"/>
  <c r="AX102" i="2"/>
  <c r="AU31" i="2"/>
  <c r="AX102" i="1"/>
  <c r="BV3" i="3"/>
  <c r="CB3" i="3"/>
  <c r="BI87" i="3"/>
  <c r="BI92" i="3"/>
  <c r="BI98" i="3"/>
  <c r="C87" i="3"/>
  <c r="AX87" i="3"/>
  <c r="BA87" i="3"/>
  <c r="AX92" i="3"/>
  <c r="AX102" i="3" s="1"/>
  <c r="BA92" i="3"/>
  <c r="AX98" i="3"/>
  <c r="BA98" i="3"/>
  <c r="AT114" i="1"/>
  <c r="H114" i="3"/>
  <c r="AT104" i="1"/>
  <c r="H104" i="3" s="1"/>
  <c r="BI53" i="3"/>
  <c r="BE53" i="1"/>
  <c r="BE62" i="1"/>
  <c r="BE70" i="1"/>
  <c r="BE87" i="1"/>
  <c r="BE92" i="1"/>
  <c r="BE98" i="1"/>
  <c r="R101" i="1"/>
  <c r="R101" i="3" s="1"/>
  <c r="R100" i="1"/>
  <c r="R100" i="3" s="1"/>
  <c r="R99" i="1"/>
  <c r="R99" i="3" s="1"/>
  <c r="R98" i="1"/>
  <c r="R98" i="3" s="1"/>
  <c r="R97" i="1"/>
  <c r="R97" i="3" s="1"/>
  <c r="R96" i="1"/>
  <c r="R96" i="3" s="1"/>
  <c r="R95" i="1"/>
  <c r="R95" i="3" s="1"/>
  <c r="R94" i="1"/>
  <c r="R94" i="3" s="1"/>
  <c r="R93" i="1"/>
  <c r="R93" i="3" s="1"/>
  <c r="R92" i="1"/>
  <c r="R92" i="3" s="1"/>
  <c r="R91" i="1"/>
  <c r="R91" i="3" s="1"/>
  <c r="R90" i="1"/>
  <c r="R90" i="3" s="1"/>
  <c r="R89" i="1"/>
  <c r="R89" i="3" s="1"/>
  <c r="R88" i="1"/>
  <c r="R88" i="3" s="1"/>
  <c r="R87" i="1"/>
  <c r="R87" i="3" s="1"/>
  <c r="AU11" i="3"/>
  <c r="AX11" i="3"/>
  <c r="AU16" i="3"/>
  <c r="AX16" i="3"/>
  <c r="AU21" i="3"/>
  <c r="AX21" i="3"/>
  <c r="AU26" i="3"/>
  <c r="AX26" i="3"/>
  <c r="AX53" i="3"/>
  <c r="BA53" i="3"/>
  <c r="AX62" i="3"/>
  <c r="BI62" i="3" s="1"/>
  <c r="BA62" i="3"/>
  <c r="AX70" i="3"/>
  <c r="BI70" i="3" s="1"/>
  <c r="BA70" i="3"/>
  <c r="I98" i="1"/>
  <c r="I98" i="3" s="1"/>
  <c r="I92" i="1"/>
  <c r="I92" i="3" s="1"/>
  <c r="I87" i="1"/>
  <c r="I87" i="3" s="1"/>
  <c r="A46" i="5"/>
  <c r="A47" i="5" s="1"/>
  <c r="A44" i="5"/>
  <c r="A21" i="5"/>
  <c r="A13" i="5"/>
  <c r="A14" i="5" s="1"/>
  <c r="A15" i="5" s="1"/>
  <c r="A16" i="5" s="1"/>
  <c r="A8" i="5"/>
  <c r="A9" i="5" s="1"/>
  <c r="A10" i="5" s="1"/>
  <c r="A11" i="5" s="1"/>
  <c r="CC53" i="3" l="1"/>
  <c r="AA3" i="3" l="1"/>
  <c r="AH3" i="3"/>
  <c r="AP3" i="3"/>
  <c r="BE3" i="3"/>
  <c r="BN3" i="3"/>
  <c r="H42" i="3"/>
  <c r="BF35" i="3"/>
  <c r="BF16" i="3"/>
  <c r="BF26" i="3"/>
  <c r="BF21" i="3"/>
  <c r="BF11" i="3"/>
  <c r="C35" i="3"/>
  <c r="V35" i="3"/>
  <c r="AG35" i="3"/>
  <c r="AX35" i="3"/>
  <c r="C11" i="3"/>
  <c r="V11" i="3"/>
  <c r="AG11" i="3"/>
  <c r="C16" i="3"/>
  <c r="V16" i="3"/>
  <c r="AG16" i="3"/>
  <c r="C21" i="3"/>
  <c r="V21" i="3"/>
  <c r="AG21" i="3"/>
  <c r="C26" i="3"/>
  <c r="V26" i="3"/>
  <c r="AG26" i="3"/>
  <c r="AT42" i="1"/>
  <c r="BB35" i="1"/>
  <c r="BB11" i="1"/>
  <c r="BB16" i="1"/>
  <c r="BB21" i="1"/>
  <c r="BB26" i="1"/>
  <c r="CC11" i="1"/>
  <c r="BO11" i="3" l="1"/>
  <c r="AU31" i="3"/>
  <c r="AU31" i="1" l="1"/>
</calcChain>
</file>

<file path=xl/sharedStrings.xml><?xml version="1.0" encoding="utf-8"?>
<sst xmlns="http://schemas.openxmlformats.org/spreadsheetml/2006/main" count="455" uniqueCount="167">
  <si>
    <t>年度</t>
    <rPh sb="0" eb="2">
      <t>ネンド</t>
    </rPh>
    <phoneticPr fontId="5"/>
  </si>
  <si>
    <t>期</t>
    <rPh sb="0" eb="1">
      <t>キ</t>
    </rPh>
    <phoneticPr fontId="5"/>
  </si>
  <si>
    <t>社員コード</t>
    <rPh sb="0" eb="2">
      <t>シャイン</t>
    </rPh>
    <phoneticPr fontId="5"/>
  </si>
  <si>
    <t>氏名</t>
    <rPh sb="0" eb="2">
      <t>シメイ</t>
    </rPh>
    <phoneticPr fontId="5"/>
  </si>
  <si>
    <t>所属</t>
    <rPh sb="0" eb="2">
      <t>ショゾク</t>
    </rPh>
    <phoneticPr fontId="5"/>
  </si>
  <si>
    <t>職務</t>
    <rPh sb="0" eb="2">
      <t>ショクム</t>
    </rPh>
    <phoneticPr fontId="5"/>
  </si>
  <si>
    <t>一次評価者名</t>
    <rPh sb="0" eb="2">
      <t>イチジ</t>
    </rPh>
    <rPh sb="2" eb="5">
      <t>ヒョウカシャ</t>
    </rPh>
    <rPh sb="5" eb="6">
      <t>メイ</t>
    </rPh>
    <phoneticPr fontId="5"/>
  </si>
  <si>
    <t>二次評価者名</t>
    <rPh sb="0" eb="2">
      <t>ニジ</t>
    </rPh>
    <rPh sb="2" eb="5">
      <t>ヒョウカシャ</t>
    </rPh>
    <rPh sb="5" eb="6">
      <t>メイ</t>
    </rPh>
    <phoneticPr fontId="5"/>
  </si>
  <si>
    <t>期初記入</t>
    <rPh sb="0" eb="2">
      <t>キショ</t>
    </rPh>
    <rPh sb="2" eb="4">
      <t>キニュウ</t>
    </rPh>
    <phoneticPr fontId="5"/>
  </si>
  <si>
    <t>期中記入</t>
    <rPh sb="0" eb="2">
      <t>キチュウ</t>
    </rPh>
    <rPh sb="2" eb="4">
      <t>キニュウ</t>
    </rPh>
    <phoneticPr fontId="5"/>
  </si>
  <si>
    <t>期末記入</t>
    <rPh sb="0" eb="2">
      <t>キマツ</t>
    </rPh>
    <rPh sb="2" eb="4">
      <t>キニュウ</t>
    </rPh>
    <phoneticPr fontId="5"/>
  </si>
  <si>
    <t>　【賞与】</t>
    <rPh sb="2" eb="4">
      <t>ショウヨ</t>
    </rPh>
    <phoneticPr fontId="5"/>
  </si>
  <si>
    <t>自動計算</t>
    <rPh sb="0" eb="2">
      <t>ジドウ</t>
    </rPh>
    <rPh sb="2" eb="4">
      <t>ケイサン</t>
    </rPh>
    <phoneticPr fontId="5"/>
  </si>
  <si>
    <t>①</t>
    <phoneticPr fontId="5"/>
  </si>
  <si>
    <t>プルダウンから選択</t>
    <rPh sb="7" eb="9">
      <t>センタク</t>
    </rPh>
    <phoneticPr fontId="5"/>
  </si>
  <si>
    <t>指標</t>
    <rPh sb="0" eb="2">
      <t>シヒョウ</t>
    </rPh>
    <phoneticPr fontId="5"/>
  </si>
  <si>
    <t>項目
ウェイト</t>
    <rPh sb="0" eb="2">
      <t>コウモク</t>
    </rPh>
    <phoneticPr fontId="5"/>
  </si>
  <si>
    <t>評価</t>
    <rPh sb="0" eb="2">
      <t>ヒョウカ</t>
    </rPh>
    <phoneticPr fontId="5"/>
  </si>
  <si>
    <t>総合評価</t>
    <rPh sb="0" eb="2">
      <t>ソウゴウ</t>
    </rPh>
    <rPh sb="2" eb="4">
      <t>ヒョウカ</t>
    </rPh>
    <phoneticPr fontId="5"/>
  </si>
  <si>
    <t>※合計で100％</t>
    <rPh sb="1" eb="3">
      <t>ゴウケイ</t>
    </rPh>
    <phoneticPr fontId="5"/>
  </si>
  <si>
    <t>②</t>
    <phoneticPr fontId="5"/>
  </si>
  <si>
    <t>成果行動目標</t>
    <rPh sb="0" eb="2">
      <t>セイカ</t>
    </rPh>
    <rPh sb="2" eb="4">
      <t>コウドウ</t>
    </rPh>
    <rPh sb="4" eb="6">
      <t>モクヒョウ</t>
    </rPh>
    <phoneticPr fontId="5"/>
  </si>
  <si>
    <t>職務に期待される行動</t>
    <rPh sb="0" eb="2">
      <t>ショクム</t>
    </rPh>
    <rPh sb="3" eb="5">
      <t>キタイ</t>
    </rPh>
    <rPh sb="8" eb="10">
      <t>コウドウ</t>
    </rPh>
    <phoneticPr fontId="5"/>
  </si>
  <si>
    <t>今期取り組むこと</t>
    <rPh sb="0" eb="2">
      <t>コンキ</t>
    </rPh>
    <rPh sb="2" eb="3">
      <t>ト</t>
    </rPh>
    <rPh sb="4" eb="5">
      <t>ク</t>
    </rPh>
    <phoneticPr fontId="5"/>
  </si>
  <si>
    <t>期末</t>
    <rPh sb="0" eb="2">
      <t>キマツ</t>
    </rPh>
    <phoneticPr fontId="5"/>
  </si>
  <si>
    <t>自己評価</t>
    <rPh sb="0" eb="2">
      <t>ジコ</t>
    </rPh>
    <rPh sb="2" eb="4">
      <t>ヒョウカ</t>
    </rPh>
    <phoneticPr fontId="5"/>
  </si>
  <si>
    <t>③</t>
    <phoneticPr fontId="5"/>
  </si>
  <si>
    <t>期中特記事項（組織の役割や担う職務以外の役割・業務、プロジェクト業務の目標設定を行う場合）</t>
    <rPh sb="0" eb="2">
      <t>キチュウ</t>
    </rPh>
    <rPh sb="2" eb="4">
      <t>トッキ</t>
    </rPh>
    <rPh sb="4" eb="6">
      <t>ジコウ</t>
    </rPh>
    <rPh sb="7" eb="9">
      <t>ソシキ</t>
    </rPh>
    <rPh sb="10" eb="12">
      <t>ヤクワリ</t>
    </rPh>
    <rPh sb="13" eb="14">
      <t>ニナ</t>
    </rPh>
    <rPh sb="15" eb="17">
      <t>ショクム</t>
    </rPh>
    <rPh sb="17" eb="19">
      <t>イガイ</t>
    </rPh>
    <rPh sb="20" eb="22">
      <t>ヤクワリ</t>
    </rPh>
    <rPh sb="23" eb="25">
      <t>ギョウム</t>
    </rPh>
    <rPh sb="32" eb="34">
      <t>ギョウム</t>
    </rPh>
    <rPh sb="35" eb="37">
      <t>モクヒョウ</t>
    </rPh>
    <rPh sb="37" eb="39">
      <t>セッテイ</t>
    </rPh>
    <rPh sb="40" eb="41">
      <t>オコナ</t>
    </rPh>
    <rPh sb="42" eb="44">
      <t>バアイ</t>
    </rPh>
    <phoneticPr fontId="5"/>
  </si>
  <si>
    <t>期待される行動</t>
    <rPh sb="0" eb="2">
      <t>キタイ</t>
    </rPh>
    <rPh sb="5" eb="7">
      <t>コウドウ</t>
    </rPh>
    <phoneticPr fontId="5"/>
  </si>
  <si>
    <t>加点評価</t>
    <rPh sb="0" eb="2">
      <t>カテン</t>
    </rPh>
    <rPh sb="2" eb="4">
      <t>ヒョウカ</t>
    </rPh>
    <phoneticPr fontId="5"/>
  </si>
  <si>
    <t>被評価者</t>
    <rPh sb="0" eb="1">
      <t>ヒ</t>
    </rPh>
    <rPh sb="1" eb="4">
      <t>ヒョウカシャ</t>
    </rPh>
    <phoneticPr fontId="5"/>
  </si>
  <si>
    <t>一次評価者</t>
    <rPh sb="0" eb="2">
      <t>イチジ</t>
    </rPh>
    <rPh sb="2" eb="5">
      <t>ヒョウカシャ</t>
    </rPh>
    <phoneticPr fontId="5"/>
  </si>
  <si>
    <t>　【本給】</t>
    <rPh sb="2" eb="4">
      <t>ホンキュウ</t>
    </rPh>
    <phoneticPr fontId="5"/>
  </si>
  <si>
    <t>期待行動目標</t>
    <rPh sb="0" eb="2">
      <t>キタイ</t>
    </rPh>
    <rPh sb="2" eb="4">
      <t>コウドウ</t>
    </rPh>
    <rPh sb="4" eb="6">
      <t>モクヒョウ</t>
    </rPh>
    <phoneticPr fontId="5"/>
  </si>
  <si>
    <t>能力ユニット</t>
    <rPh sb="0" eb="2">
      <t>ノウリョク</t>
    </rPh>
    <phoneticPr fontId="3"/>
  </si>
  <si>
    <t>安全衛生及び諸ルールの遵守</t>
    <rPh sb="0" eb="4">
      <t>アンゼンエイセイ</t>
    </rPh>
    <rPh sb="4" eb="5">
      <t>オヨ</t>
    </rPh>
    <rPh sb="6" eb="7">
      <t>ショ</t>
    </rPh>
    <rPh sb="11" eb="13">
      <t>ジュンシュ</t>
    </rPh>
    <phoneticPr fontId="3"/>
  </si>
  <si>
    <t>①諸ルールの遵守</t>
  </si>
  <si>
    <t>②事故・緊急事態発生時の対応</t>
  </si>
  <si>
    <t>③一層の安全確保の推進</t>
  </si>
  <si>
    <t>能力細目</t>
    <rPh sb="0" eb="2">
      <t>ノウリョク</t>
    </rPh>
    <rPh sb="2" eb="4">
      <t>サイモク</t>
    </rPh>
    <phoneticPr fontId="3"/>
  </si>
  <si>
    <t>上</t>
    <rPh sb="0" eb="1">
      <t>カミ</t>
    </rPh>
    <phoneticPr fontId="5"/>
  </si>
  <si>
    <t>改善活動による問題解決</t>
    <phoneticPr fontId="3"/>
  </si>
  <si>
    <t>関係者との連携による業務の遂行</t>
  </si>
  <si>
    <t>①上司・同僚との連携による効率的な業務遂行</t>
  </si>
  <si>
    <t>②関係者との信頼関係の維持・構築</t>
  </si>
  <si>
    <t>職務遂行のための基準</t>
    <rPh sb="0" eb="2">
      <t>ショクム</t>
    </rPh>
    <rPh sb="2" eb="4">
      <t>スイコウ</t>
    </rPh>
    <rPh sb="8" eb="10">
      <t>キジュン</t>
    </rPh>
    <phoneticPr fontId="5"/>
  </si>
  <si>
    <t>行動の振り返り</t>
    <rPh sb="0" eb="2">
      <t>コウドウ</t>
    </rPh>
    <rPh sb="3" eb="4">
      <t>フ</t>
    </rPh>
    <rPh sb="5" eb="6">
      <t>カエ</t>
    </rPh>
    <phoneticPr fontId="5"/>
  </si>
  <si>
    <t>　【被評価者と評価者の 「対話」 の記録】</t>
    <rPh sb="2" eb="3">
      <t>ヒ</t>
    </rPh>
    <rPh sb="3" eb="6">
      <t>ヒョウカシャ</t>
    </rPh>
    <rPh sb="7" eb="10">
      <t>ヒョウカシャ</t>
    </rPh>
    <rPh sb="13" eb="15">
      <t>タイワ</t>
    </rPh>
    <rPh sb="18" eb="20">
      <t>キロク</t>
    </rPh>
    <phoneticPr fontId="5"/>
  </si>
  <si>
    <t>目標設定面談</t>
    <rPh sb="0" eb="2">
      <t>モクヒョウ</t>
    </rPh>
    <rPh sb="2" eb="4">
      <t>セッテイ</t>
    </rPh>
    <rPh sb="4" eb="6">
      <t>メンダン</t>
    </rPh>
    <phoneticPr fontId="5"/>
  </si>
  <si>
    <t>等級</t>
    <rPh sb="0" eb="2">
      <t>トウキュウ</t>
    </rPh>
    <phoneticPr fontId="5"/>
  </si>
  <si>
    <t>評点小計</t>
    <rPh sb="0" eb="2">
      <t>ヒョウテン</t>
    </rPh>
    <rPh sb="2" eb="4">
      <t>ショウケイ</t>
    </rPh>
    <phoneticPr fontId="5"/>
  </si>
  <si>
    <t>一次評価</t>
    <rPh sb="0" eb="2">
      <t>イチジ</t>
    </rPh>
    <rPh sb="2" eb="4">
      <t>ヒョウカ</t>
    </rPh>
    <phoneticPr fontId="5"/>
  </si>
  <si>
    <t>二次評価
（部門申請）</t>
    <rPh sb="0" eb="2">
      <t>ニジ</t>
    </rPh>
    <rPh sb="2" eb="4">
      <t>ヒョウカ</t>
    </rPh>
    <rPh sb="6" eb="8">
      <t>ブモン</t>
    </rPh>
    <rPh sb="8" eb="10">
      <t>シンセイ</t>
    </rPh>
    <phoneticPr fontId="5"/>
  </si>
  <si>
    <t>S</t>
    <phoneticPr fontId="5"/>
  </si>
  <si>
    <t>SS</t>
    <phoneticPr fontId="5"/>
  </si>
  <si>
    <t>A</t>
    <phoneticPr fontId="5"/>
  </si>
  <si>
    <t>B</t>
    <phoneticPr fontId="5"/>
  </si>
  <si>
    <t>C</t>
    <phoneticPr fontId="5"/>
  </si>
  <si>
    <t>D</t>
    <phoneticPr fontId="5"/>
  </si>
  <si>
    <t>S</t>
  </si>
  <si>
    <t>A</t>
  </si>
  <si>
    <t>B</t>
  </si>
  <si>
    <t>C</t>
  </si>
  <si>
    <t>上期評点</t>
    <rPh sb="0" eb="2">
      <t>カミキ</t>
    </rPh>
    <rPh sb="2" eb="4">
      <t>ヒョウテン</t>
    </rPh>
    <phoneticPr fontId="5"/>
  </si>
  <si>
    <t>評点</t>
    <rPh sb="0" eb="2">
      <t>ヒョウテン</t>
    </rPh>
    <phoneticPr fontId="5"/>
  </si>
  <si>
    <t>※評点：S=100P／A=85P／B=75P</t>
    <rPh sb="1" eb="3">
      <t>ヒョウテン</t>
    </rPh>
    <phoneticPr fontId="5"/>
  </si>
  <si>
    <t>／C=65P／D=50P　　　　　　</t>
    <phoneticPr fontId="5"/>
  </si>
  <si>
    <t>加点</t>
    <rPh sb="0" eb="2">
      <t>カテン</t>
    </rPh>
    <phoneticPr fontId="5"/>
  </si>
  <si>
    <t>項目</t>
  </si>
  <si>
    <t>ウェイト</t>
  </si>
  <si>
    <t>能力細目</t>
  </si>
  <si>
    <t>②加工・組立作業の実施</t>
    <rPh sb="4" eb="6">
      <t>クミタテ</t>
    </rPh>
    <phoneticPr fontId="9"/>
  </si>
  <si>
    <t>③作業の評価と検証</t>
  </si>
  <si>
    <t>②塗装作業の実施</t>
    <rPh sb="1" eb="3">
      <t>トソウ</t>
    </rPh>
    <phoneticPr fontId="9"/>
  </si>
  <si>
    <t>③作業の評価</t>
  </si>
  <si>
    <t>②張装作業の実施</t>
    <rPh sb="1" eb="2">
      <t>ハ</t>
    </rPh>
    <rPh sb="2" eb="3">
      <t>ソウ</t>
    </rPh>
    <rPh sb="3" eb="5">
      <t>サギョウ</t>
    </rPh>
    <phoneticPr fontId="9"/>
  </si>
  <si>
    <t>加工・組立</t>
    <rPh sb="0" eb="2">
      <t>カコウ</t>
    </rPh>
    <rPh sb="3" eb="5">
      <t>クミタテ</t>
    </rPh>
    <phoneticPr fontId="3"/>
  </si>
  <si>
    <t>塗装</t>
    <rPh sb="0" eb="2">
      <t>トソウ</t>
    </rPh>
    <phoneticPr fontId="3"/>
  </si>
  <si>
    <t>張装</t>
    <rPh sb="0" eb="2">
      <t>ハリソウ</t>
    </rPh>
    <phoneticPr fontId="3"/>
  </si>
  <si>
    <t>①作業の計画</t>
    <phoneticPr fontId="9"/>
  </si>
  <si>
    <t>②作業の実施</t>
    <rPh sb="1" eb="3">
      <t>サギョウ</t>
    </rPh>
    <phoneticPr fontId="9"/>
  </si>
  <si>
    <t>選択項目 ※ プルダウンリストより担当業務を選択</t>
    <rPh sb="0" eb="2">
      <t>センタク</t>
    </rPh>
    <rPh sb="2" eb="4">
      <t>コウモク</t>
    </rPh>
    <phoneticPr fontId="5"/>
  </si>
  <si>
    <t>※本給は通期で評価</t>
    <rPh sb="1" eb="3">
      <t>ホンキュウ</t>
    </rPh>
    <rPh sb="4" eb="6">
      <t>ツウキ</t>
    </rPh>
    <rPh sb="7" eb="9">
      <t>ヒョウカ</t>
    </rPh>
    <phoneticPr fontId="3"/>
  </si>
  <si>
    <t>評価用</t>
    <rPh sb="0" eb="2">
      <t>ヒョウカ</t>
    </rPh>
    <rPh sb="2" eb="3">
      <t>ヨウ</t>
    </rPh>
    <phoneticPr fontId="5"/>
  </si>
  <si>
    <t>技能社員_１等級</t>
    <rPh sb="0" eb="4">
      <t>ギノウシャイン</t>
    </rPh>
    <rPh sb="6" eb="8">
      <t>トウキュウ</t>
    </rPh>
    <phoneticPr fontId="5"/>
  </si>
  <si>
    <t>行動目標の成果の振り返り</t>
    <rPh sb="0" eb="2">
      <t>コウドウ</t>
    </rPh>
    <rPh sb="2" eb="4">
      <t>モクヒョウ</t>
    </rPh>
    <rPh sb="5" eb="7">
      <t>セイカ</t>
    </rPh>
    <rPh sb="8" eb="9">
      <t>フ</t>
    </rPh>
    <rPh sb="10" eb="11">
      <t>カエ</t>
    </rPh>
    <phoneticPr fontId="5"/>
  </si>
  <si>
    <t>労働協約など会社の基本ルールを把握し、これを遵守している。</t>
    <rPh sb="0" eb="4">
      <t>ロウドウキョウヤク</t>
    </rPh>
    <phoneticPr fontId="10"/>
  </si>
  <si>
    <t>会社や工場の定める安全規程の内容を正しく理解し、遵守している。</t>
    <rPh sb="11" eb="13">
      <t>キテイ</t>
    </rPh>
    <phoneticPr fontId="10"/>
  </si>
  <si>
    <t>環境問題に対する知識をもち、廃液・廃棄物の処理やリサイクル・分別収集など、ルールに則した行動をとっている。</t>
  </si>
  <si>
    <t>事故防止のため心身の健康を自己管理している。</t>
  </si>
  <si>
    <t>安全規定等（不文律を含む）で想定されている事故が発生した場合には、規定に即して迅速な対応と関係者への連絡を行っている。</t>
  </si>
  <si>
    <t>事故が発生した場合には、上司や先輩など関係者に速やかに連絡して指示を仰いでいる。</t>
    <rPh sb="3" eb="5">
      <t>ハッセイ</t>
    </rPh>
    <rPh sb="7" eb="9">
      <t>バアイ</t>
    </rPh>
    <rPh sb="15" eb="17">
      <t>センパイ</t>
    </rPh>
    <phoneticPr fontId="10"/>
  </si>
  <si>
    <t>作業場を常に整理整頓するなど、危険を誘発する要因の除去に努めている。　</t>
  </si>
  <si>
    <t>過去ヒヤリとした経験を自分なりに整理し、上司や先輩、同僚と共有するなど、職場の安全確保を意識している。　</t>
    <rPh sb="0" eb="2">
      <t>カコ</t>
    </rPh>
    <rPh sb="20" eb="22">
      <t>ジョウシ</t>
    </rPh>
    <rPh sb="23" eb="25">
      <t>センパイ</t>
    </rPh>
    <rPh sb="26" eb="28">
      <t>ドウリョウ</t>
    </rPh>
    <rPh sb="44" eb="46">
      <t>イシキ</t>
    </rPh>
    <phoneticPr fontId="10"/>
  </si>
  <si>
    <t>「ひょっとしたら事故が起きるかもしれない」という問題意識を常にもち、日頃から慎重に業務を行っている。</t>
    <rPh sb="29" eb="30">
      <t>ツネ</t>
    </rPh>
    <rPh sb="41" eb="43">
      <t>ギョウム</t>
    </rPh>
    <phoneticPr fontId="10"/>
  </si>
  <si>
    <t>①手順を踏まえた業務の遂行</t>
  </si>
  <si>
    <t>自分の担当セクションや役割を正しく理解している。</t>
  </si>
  <si>
    <t>担当セクションの標準作業を把握し、正しい方法で作業を行っている。</t>
  </si>
  <si>
    <t>同僚等がルールで定められた方法に違反して作業を行っていることに気づいた場合には、毅然としてその旨指摘している。</t>
  </si>
  <si>
    <t>作業の実施方法や実施手順に曖昧な点がある場合には、曖昧なままにすることなく必ず上司や先輩に質問し解決を図っている。</t>
  </si>
  <si>
    <t>②業務効率化に向けた創意工夫</t>
  </si>
  <si>
    <t>作業マニュアル等に不効率な点や現状にそぐわない点を見つけた場合には、上司や先輩に対して意見具申や改善提案を行っている。</t>
  </si>
  <si>
    <t>常に身の回りの整理・整頓や清掃を行うなど、作業しやすく衛生的な環境づくりを行っている。</t>
  </si>
  <si>
    <t>目で見る管理等の手法を通じて、問題の発見や除去に取り組んでいる。</t>
  </si>
  <si>
    <t>セクション内などにおいて、業務改善に取り組んでいる場合には、積極的に参加している。</t>
    <rPh sb="5" eb="6">
      <t>ナイ</t>
    </rPh>
    <rPh sb="13" eb="17">
      <t>ギョウムカイゼン</t>
    </rPh>
    <phoneticPr fontId="10"/>
  </si>
  <si>
    <t>工場の組織構造や各工程の役割分担等については一通り理解している。</t>
  </si>
  <si>
    <t>自社製品のうち、自社で製造している部分と外注している部分を把握している。</t>
  </si>
  <si>
    <t>余力がある場合には、進んで周囲の仕事を手伝っている。</t>
    <rPh sb="17" eb="19">
      <t>シエン</t>
    </rPh>
    <phoneticPr fontId="10"/>
  </si>
  <si>
    <t>上司への報告・連絡・相談を適切に行っている。　</t>
  </si>
  <si>
    <t>上司や先輩から上手な仕事のやり方やコツを吸収している。</t>
  </si>
  <si>
    <t>上司や先輩からの助言や指導に沿った行動をとっている。</t>
  </si>
  <si>
    <t>作業手順に曖昧な点がある場合には、そのまま作業を進めることなく、関係者に質問して疑問点を解決している。</t>
  </si>
  <si>
    <t>自分が業務上獲得した有益な知識や情報は、進んで同僚に提供している。</t>
  </si>
  <si>
    <t>挨拶、敬語、態度など、状況や相手に即した適切な行動をとっている。</t>
  </si>
  <si>
    <t>一方的に話すことなく、相手の立場を尊重し、話をよく聴いている。</t>
  </si>
  <si>
    <t>担当外の事項に関する依頼であっても、丁寧に対応したり担当者を紹介したりするなど、周囲との友好関係・信頼関係の構築に努めている。</t>
  </si>
  <si>
    <t>職場内の関係者と協力的な関係を構築すべく、日頃からコミュニケーションに努めている。</t>
    <rPh sb="0" eb="3">
      <t>ショクバナイ</t>
    </rPh>
    <rPh sb="4" eb="7">
      <t>カンケイシャ</t>
    </rPh>
    <phoneticPr fontId="10"/>
  </si>
  <si>
    <t>積極的に他部門との人的ネットワークを広げるよう努めている。</t>
    <rPh sb="4" eb="7">
      <t>タブモン</t>
    </rPh>
    <phoneticPr fontId="10"/>
  </si>
  <si>
    <t>①加工・組立の理解と段取り</t>
    <rPh sb="4" eb="6">
      <t>クミタテ</t>
    </rPh>
    <rPh sb="7" eb="9">
      <t>リカイ</t>
    </rPh>
    <rPh sb="10" eb="12">
      <t>ダンド</t>
    </rPh>
    <phoneticPr fontId="9"/>
  </si>
  <si>
    <t>①塗装作業の理解と段取り</t>
    <rPh sb="1" eb="3">
      <t>トソウ</t>
    </rPh>
    <rPh sb="6" eb="8">
      <t>リカイ</t>
    </rPh>
    <rPh sb="9" eb="11">
      <t>ダンド</t>
    </rPh>
    <phoneticPr fontId="9"/>
  </si>
  <si>
    <t>①張装作業の理解と段取り</t>
    <rPh sb="1" eb="2">
      <t>ハ</t>
    </rPh>
    <rPh sb="2" eb="3">
      <t>ソウ</t>
    </rPh>
    <rPh sb="3" eb="5">
      <t>サギョウ</t>
    </rPh>
    <rPh sb="6" eb="8">
      <t>リカイ</t>
    </rPh>
    <rPh sb="9" eb="11">
      <t>ダンド</t>
    </rPh>
    <phoneticPr fontId="9"/>
  </si>
  <si>
    <t>手加工用 工具の種類と、それぞれの特徴について理解に努めている。</t>
    <rPh sb="0" eb="3">
      <t>テカコウ</t>
    </rPh>
    <rPh sb="3" eb="4">
      <t>ヨウ</t>
    </rPh>
    <rPh sb="5" eb="7">
      <t>コウグ</t>
    </rPh>
    <phoneticPr fontId="10"/>
  </si>
  <si>
    <t>加工機械の取扱いについて、基本的知識の習得に努めている。</t>
    <rPh sb="0" eb="2">
      <t>カコウ</t>
    </rPh>
    <phoneticPr fontId="10"/>
  </si>
  <si>
    <t>使用する木工の原材料を間違えていないか確認している。</t>
    <rPh sb="4" eb="6">
      <t>モッコウ</t>
    </rPh>
    <rPh sb="7" eb="10">
      <t>ゲンザイリョウ</t>
    </rPh>
    <phoneticPr fontId="10"/>
  </si>
  <si>
    <t>作業指示書に基づいて、木工材料をセッティングしている。</t>
    <rPh sb="11" eb="15">
      <t>モッコウザイリョウ</t>
    </rPh>
    <phoneticPr fontId="10"/>
  </si>
  <si>
    <t>適切に加工作業を行っている。</t>
  </si>
  <si>
    <t>加工している間、一定の間隔で加工品の材料の交換、品質の確認、異常の処置を行っている。</t>
    <rPh sb="0" eb="2">
      <t>カコウ</t>
    </rPh>
    <phoneticPr fontId="10"/>
  </si>
  <si>
    <t>工場内の５Ｓ（整理・整頓・清掃・清潔・しつけ）やロス・ムダの発見等により、加工作業の効率化に取り組んでいる。</t>
    <rPh sb="0" eb="3">
      <t>コウジョウナイ</t>
    </rPh>
    <phoneticPr fontId="10"/>
  </si>
  <si>
    <t>加工品の外観及び寸法について定められたチェックを行い、定められた判断基準と上司の判断に従って良否判定を行っている。</t>
  </si>
  <si>
    <t>不良品や設備のトラブルが発生した際は、上司や先輩に報告し、指示に基づいて適切な処置を行っている。</t>
  </si>
  <si>
    <t>加工機械及び附属機械の調整及び保守を適切に行っている。</t>
  </si>
  <si>
    <t>塗装の目的、塗材料の特徴について理解に努めている。</t>
    <rPh sb="0" eb="2">
      <t>トソウ</t>
    </rPh>
    <rPh sb="6" eb="8">
      <t>トザイ</t>
    </rPh>
    <rPh sb="8" eb="9">
      <t>リョウ</t>
    </rPh>
    <phoneticPr fontId="10"/>
  </si>
  <si>
    <t>塗材料の取扱いについて、基本的知識や安全衛生の習得に努めている。</t>
    <rPh sb="0" eb="1">
      <t>ヌリ</t>
    </rPh>
    <rPh sb="1" eb="3">
      <t>ザイリョウ</t>
    </rPh>
    <rPh sb="18" eb="20">
      <t>アンゼン</t>
    </rPh>
    <rPh sb="20" eb="22">
      <t>エイセイ</t>
    </rPh>
    <phoneticPr fontId="10"/>
  </si>
  <si>
    <t>作業手順書に基づき、塗装ブースの始業点検を行っている。</t>
    <rPh sb="10" eb="12">
      <t>トソウ</t>
    </rPh>
    <phoneticPr fontId="10"/>
  </si>
  <si>
    <t>使用する塗材料とその手順を間違えていないか確認している。</t>
    <rPh sb="4" eb="5">
      <t>ヌリ</t>
    </rPh>
    <rPh sb="5" eb="7">
      <t>ザイリョウ</t>
    </rPh>
    <rPh sb="10" eb="12">
      <t>テジュン</t>
    </rPh>
    <phoneticPr fontId="10"/>
  </si>
  <si>
    <t>作業の終了後は、適切に後片付けを実施し、整理整頓を心掛けている。</t>
    <rPh sb="8" eb="10">
      <t>テキセツ</t>
    </rPh>
    <rPh sb="20" eb="24">
      <t>セイリセイトン</t>
    </rPh>
    <rPh sb="25" eb="27">
      <t>ココロガ</t>
    </rPh>
    <phoneticPr fontId="10"/>
  </si>
  <si>
    <t>塗装現場の５Ｓ（整理・整頓・清掃・清潔・しつけ）やロス・ムダの発見等により、作業の効率化に取り組んでいる。</t>
    <rPh sb="0" eb="2">
      <t>トソウ</t>
    </rPh>
    <phoneticPr fontId="10"/>
  </si>
  <si>
    <t>塗装品質について定められたチェックを行い、定められた判断基準と上司の判断に従って良否判定を行っている。</t>
    <rPh sb="0" eb="2">
      <t>トソウ</t>
    </rPh>
    <rPh sb="2" eb="4">
      <t>ヒンシツ</t>
    </rPh>
    <phoneticPr fontId="10"/>
  </si>
  <si>
    <t>作業手順書に基づいて、作業終了後に有機溶剤の保管と、スプレーガンの清掃・点検を行っている。</t>
    <rPh sb="17" eb="21">
      <t>ユウキヨウザイ</t>
    </rPh>
    <rPh sb="22" eb="24">
      <t>ホカン</t>
    </rPh>
    <rPh sb="33" eb="35">
      <t>セイソウ</t>
    </rPh>
    <rPh sb="36" eb="38">
      <t>テンケン</t>
    </rPh>
    <phoneticPr fontId="10"/>
  </si>
  <si>
    <t>作業の目的、イスの構造、特徴について理解に努めている。</t>
    <rPh sb="0" eb="2">
      <t>サギョウ</t>
    </rPh>
    <phoneticPr fontId="10"/>
  </si>
  <si>
    <t>専用工具の取扱いについて、基本的知識の習得に努めている。</t>
    <rPh sb="0" eb="4">
      <t>センヨウコウグ</t>
    </rPh>
    <phoneticPr fontId="10"/>
  </si>
  <si>
    <t>専用工具の始業点検を行っている。</t>
    <rPh sb="0" eb="4">
      <t>センヨウコウグ</t>
    </rPh>
    <phoneticPr fontId="10"/>
  </si>
  <si>
    <t>使用する材料や加工手順を間違えていないか確認している。</t>
    <rPh sb="4" eb="6">
      <t>ザイリョウ</t>
    </rPh>
    <rPh sb="7" eb="11">
      <t>カコウテジュン</t>
    </rPh>
    <phoneticPr fontId="10"/>
  </si>
  <si>
    <t>図面に基づいて加工作業の段取りを確認している。</t>
    <rPh sb="0" eb="2">
      <t>ズメン</t>
    </rPh>
    <rPh sb="3" eb="4">
      <t>モト</t>
    </rPh>
    <rPh sb="7" eb="9">
      <t>カコウ</t>
    </rPh>
    <phoneticPr fontId="10"/>
  </si>
  <si>
    <t>適切に材料加工と張装作業を行っている。</t>
    <rPh sb="3" eb="5">
      <t>ザイリョウ</t>
    </rPh>
    <rPh sb="5" eb="7">
      <t>カコウ</t>
    </rPh>
    <rPh sb="8" eb="9">
      <t>ハリ</t>
    </rPh>
    <rPh sb="9" eb="10">
      <t>ソウ</t>
    </rPh>
    <phoneticPr fontId="10"/>
  </si>
  <si>
    <t>加工作業中に、品質の確認、異常の処置を行っている。</t>
    <rPh sb="2" eb="4">
      <t>サギョウ</t>
    </rPh>
    <rPh sb="4" eb="5">
      <t>チュウ</t>
    </rPh>
    <phoneticPr fontId="10"/>
  </si>
  <si>
    <t>張装現場の５Ｓ（整理・整頓・清掃・清潔・しつけ）やロス・ムダの発見等により、作業の効率化に取り組んでいる。</t>
    <rPh sb="0" eb="1">
      <t>ハリ</t>
    </rPh>
    <rPh sb="1" eb="2">
      <t>ソウ</t>
    </rPh>
    <rPh sb="2" eb="4">
      <t>ゲンバ</t>
    </rPh>
    <phoneticPr fontId="10"/>
  </si>
  <si>
    <t>作業手順書に基づいて、製品に針などが残っていないか終業点検を行っている。</t>
    <rPh sb="11" eb="13">
      <t>セイヒン</t>
    </rPh>
    <rPh sb="14" eb="15">
      <t>ハリ</t>
    </rPh>
    <rPh sb="18" eb="19">
      <t>ノコ</t>
    </rPh>
    <phoneticPr fontId="10"/>
  </si>
  <si>
    <t>点検項目表に基づいて、工具の始業点検を行っている。</t>
    <rPh sb="0" eb="2">
      <t>テンケン</t>
    </rPh>
    <rPh sb="2" eb="5">
      <t>コウモクヒョウ</t>
    </rPh>
    <rPh sb="11" eb="13">
      <t>コウグ</t>
    </rPh>
    <phoneticPr fontId="10"/>
  </si>
  <si>
    <t>当日の作業内容、作業手順、段取りの確認をしている</t>
    <rPh sb="0" eb="2">
      <t>トウジツ</t>
    </rPh>
    <rPh sb="3" eb="5">
      <t>サギョウ</t>
    </rPh>
    <rPh sb="5" eb="7">
      <t>ナイヨウ</t>
    </rPh>
    <rPh sb="8" eb="12">
      <t>サギョウテジュン</t>
    </rPh>
    <rPh sb="13" eb="15">
      <t>ダンド</t>
    </rPh>
    <rPh sb="17" eb="19">
      <t>カクニン</t>
    </rPh>
    <phoneticPr fontId="10"/>
  </si>
  <si>
    <t>作業手順書に基づいて、作業終了後に工具及び加工機械などの終業点検を行っている。</t>
    <rPh sb="17" eb="19">
      <t>コウグ</t>
    </rPh>
    <rPh sb="21" eb="23">
      <t>カコウ</t>
    </rPh>
    <phoneticPr fontId="10"/>
  </si>
  <si>
    <t>作業指示書に基づいて、工具及び付属機械の条件を設定している。</t>
    <rPh sb="11" eb="13">
      <t>コウグ</t>
    </rPh>
    <phoneticPr fontId="10"/>
  </si>
  <si>
    <t>作業指示書に基づいて、工具及び材料等の条件を設定している。</t>
    <rPh sb="11" eb="13">
      <t>コウグ</t>
    </rPh>
    <rPh sb="15" eb="17">
      <t>ザイリョウ</t>
    </rPh>
    <rPh sb="17" eb="18">
      <t>トウ</t>
    </rPh>
    <phoneticPr fontId="3"/>
  </si>
  <si>
    <t>作業指示書に基づいて、使用する工具及び附属備品の条件を設定している。</t>
    <rPh sb="11" eb="13">
      <t>シヨウ</t>
    </rPh>
    <rPh sb="15" eb="17">
      <t>コウグ</t>
    </rPh>
    <rPh sb="17" eb="18">
      <t>オヨ</t>
    </rPh>
    <rPh sb="19" eb="21">
      <t>フゾク</t>
    </rPh>
    <rPh sb="21" eb="23">
      <t>ビヒン</t>
    </rPh>
    <phoneticPr fontId="3"/>
  </si>
  <si>
    <t>作業指示書に基づいて、使用する塗装剤を適切にセッティングしている。</t>
    <rPh sb="11" eb="13">
      <t>シヨウ</t>
    </rPh>
    <rPh sb="15" eb="18">
      <t>トソウザイ</t>
    </rPh>
    <phoneticPr fontId="3"/>
  </si>
  <si>
    <t>作業指示書に基づいて、使用する材料の準備できている</t>
    <rPh sb="11" eb="13">
      <t>シヨウ</t>
    </rPh>
    <rPh sb="15" eb="17">
      <t>ザイリョウ</t>
    </rPh>
    <rPh sb="18" eb="20">
      <t>ジュンビ</t>
    </rPh>
    <phoneticPr fontId="3"/>
  </si>
  <si>
    <t>適切に塗装作業を行っている。</t>
    <rPh sb="3" eb="5">
      <t>トソウ</t>
    </rPh>
    <phoneticPr fontId="3"/>
  </si>
  <si>
    <t>加工道具及び作業環境の調整及び保守を適切に行っている。</t>
    <rPh sb="2" eb="4">
      <t>ドウグ</t>
    </rPh>
    <rPh sb="6" eb="8">
      <t>サギョウ</t>
    </rPh>
    <rPh sb="8" eb="10">
      <t>カンキョウ</t>
    </rPh>
    <phoneticPr fontId="3"/>
  </si>
  <si>
    <t>評価シート</t>
    <rPh sb="0" eb="2">
      <t>ヒョウカ</t>
    </rPh>
    <phoneticPr fontId="5"/>
  </si>
  <si>
    <t>目標設定
FB用</t>
    <rPh sb="0" eb="2">
      <t>モクヒョウ</t>
    </rPh>
    <rPh sb="2" eb="4">
      <t>セッテイ</t>
    </rPh>
    <rPh sb="7" eb="8">
      <t>ヨウ</t>
    </rPh>
    <phoneticPr fontId="5"/>
  </si>
  <si>
    <t>ガイドラインを参考に記入</t>
    <rPh sb="7" eb="9">
      <t>サンコウ</t>
    </rPh>
    <rPh sb="10" eb="12">
      <t>キニュウ</t>
    </rPh>
    <phoneticPr fontId="5"/>
  </si>
  <si>
    <t>◀</t>
    <phoneticPr fontId="3"/>
  </si>
  <si>
    <t>■　選択項目　リスト</t>
    <rPh sb="2" eb="6">
      <t>センタクコウモク</t>
    </rPh>
    <phoneticPr fontId="3"/>
  </si>
  <si>
    <t>職能別
能力細目</t>
    <rPh sb="0" eb="2">
      <t>ショクノウ</t>
    </rPh>
    <rPh sb="2" eb="3">
      <t>ベツ</t>
    </rPh>
    <rPh sb="4" eb="6">
      <t>ノウリョク</t>
    </rPh>
    <rPh sb="6" eb="8">
      <t>サイモク</t>
    </rPh>
    <phoneticPr fontId="3"/>
  </si>
  <si>
    <t>■　職務遂行のための基準</t>
    <rPh sb="2" eb="6">
      <t>ショクムスイコウ</t>
    </rPh>
    <rPh sb="10" eb="12">
      <t>キジュン</t>
    </rPh>
    <phoneticPr fontId="3"/>
  </si>
  <si>
    <r>
      <t>難しい問題に</t>
    </r>
    <r>
      <rPr>
        <sz val="10"/>
        <rFont val="Meiryo UI"/>
        <family val="3"/>
        <charset val="128"/>
      </rPr>
      <t>気づきついては、一人で抱え込むことなく上司や同僚に相談し、よりよい解決策を導いている。</t>
    </r>
    <rPh sb="6" eb="7">
      <t>キ</t>
    </rPh>
    <phoneticPr fontId="10"/>
  </si>
  <si>
    <t>１等級</t>
    <rPh sb="1" eb="3">
      <t>トウキュウ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</si>
</sst>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5" x14ac:knownFonts="1">
    <font>
      <sz val="10"/>
      <color theme="1"/>
      <name val="Meiryo UI"/>
      <family val="2"/>
      <charset val="128"/>
    </font>
    <font>
      <sz val="10"/>
      <color theme="1"/>
      <name val="Meiryo UI"/>
      <family val="2"/>
      <charset val="128"/>
    </font>
    <font>
      <sz val="11"/>
      <color theme="1"/>
      <name val="Meiryo UI"/>
      <family val="3"/>
      <charset val="128"/>
    </font>
    <font>
      <sz val="6"/>
      <name val="Meiryo UI"/>
      <family val="2"/>
      <charset val="128"/>
    </font>
    <font>
      <b/>
      <sz val="16"/>
      <color theme="1"/>
      <name val="Meiryo UI"/>
      <family val="3"/>
      <charset val="128"/>
    </font>
    <font>
      <sz val="6"/>
      <name val="游ゴシック"/>
      <family val="2"/>
      <charset val="128"/>
      <scheme val="minor"/>
    </font>
    <font>
      <b/>
      <sz val="14"/>
      <color theme="1"/>
      <name val="Meiryo UI"/>
      <family val="3"/>
      <charset val="128"/>
    </font>
    <font>
      <b/>
      <sz val="14"/>
      <color rgb="FFFF0000"/>
      <name val="Meiryo UI"/>
      <family val="3"/>
      <charset val="128"/>
    </font>
    <font>
      <sz val="14"/>
      <color theme="1"/>
      <name val="Meiryo UI"/>
      <family val="3"/>
      <charset val="128"/>
    </font>
    <font>
      <sz val="14"/>
      <color theme="0"/>
      <name val="Meiryo UI"/>
      <family val="3"/>
      <charset val="128"/>
    </font>
    <font>
      <sz val="16"/>
      <color theme="0"/>
      <name val="Meiryo UI"/>
      <family val="3"/>
      <charset val="128"/>
    </font>
    <font>
      <sz val="11"/>
      <name val="Meiryo UI"/>
      <family val="3"/>
      <charset val="128"/>
    </font>
    <font>
      <sz val="20"/>
      <color theme="1"/>
      <name val="Meiryo UI"/>
      <family val="3"/>
      <charset val="128"/>
    </font>
    <font>
      <sz val="12"/>
      <color theme="1"/>
      <name val="Meiryo UI"/>
      <family val="3"/>
      <charset val="128"/>
    </font>
    <font>
      <sz val="14"/>
      <name val="Meiryo UI"/>
      <family val="3"/>
      <charset val="128"/>
    </font>
    <font>
      <b/>
      <sz val="12"/>
      <color theme="0"/>
      <name val="Meiryo UI"/>
      <family val="3"/>
      <charset val="128"/>
    </font>
    <font>
      <b/>
      <sz val="11"/>
      <color theme="0"/>
      <name val="Meiryo UI"/>
      <family val="3"/>
      <charset val="128"/>
    </font>
    <font>
      <sz val="12"/>
      <name val="Meiryo UI"/>
      <family val="3"/>
      <charset val="128"/>
    </font>
    <font>
      <sz val="20"/>
      <color theme="1"/>
      <name val="Meiryo UI"/>
      <family val="2"/>
      <charset val="128"/>
    </font>
    <font>
      <sz val="6"/>
      <color theme="1"/>
      <name val="Meiryo UI"/>
      <family val="3"/>
      <charset val="128"/>
    </font>
    <font>
      <sz val="11"/>
      <color rgb="FF000000"/>
      <name val="Meiryo UI"/>
      <family val="3"/>
      <charset val="128"/>
    </font>
    <font>
      <sz val="10"/>
      <color theme="0"/>
      <name val="Meiryo UI"/>
      <family val="2"/>
      <charset val="128"/>
    </font>
    <font>
      <b/>
      <sz val="11"/>
      <name val="Meiryo UI"/>
      <family val="3"/>
      <charset val="128"/>
    </font>
    <font>
      <sz val="14"/>
      <color theme="1"/>
      <name val="Meiryo UI"/>
      <family val="2"/>
      <charset val="128"/>
    </font>
    <font>
      <sz val="10"/>
      <name val="Meiryo UI"/>
      <family val="3"/>
      <charset val="128"/>
    </font>
  </fonts>
  <fills count="11">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A9D08E"/>
        <bgColor rgb="FF000000"/>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3">
    <xf numFmtId="0" fontId="0" fillId="0" borderId="0" xfId="0">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0" xfId="0" applyFont="1" applyProtection="1">
      <alignment vertical="center"/>
      <protection locked="0"/>
    </xf>
    <xf numFmtId="0" fontId="2" fillId="0" borderId="4" xfId="0" applyFont="1" applyBorder="1" applyProtection="1">
      <alignment vertical="center"/>
      <protection locked="0"/>
    </xf>
    <xf numFmtId="0" fontId="2" fillId="0" borderId="9" xfId="0" applyFont="1" applyBorder="1" applyProtection="1">
      <alignment vertical="center"/>
      <protection locked="0"/>
    </xf>
    <xf numFmtId="0" fontId="2" fillId="3" borderId="0" xfId="0" applyFont="1" applyFill="1" applyProtection="1">
      <alignment vertical="center"/>
      <protection locked="0"/>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7" borderId="0" xfId="0" applyFont="1" applyFill="1" applyProtection="1">
      <alignment vertical="center"/>
      <protection locked="0"/>
    </xf>
    <xf numFmtId="0" fontId="2" fillId="0" borderId="0" xfId="0" applyFont="1" applyAlignment="1" applyProtection="1">
      <alignment horizontal="center" vertical="center"/>
      <protection locked="0"/>
    </xf>
    <xf numFmtId="0" fontId="2" fillId="8" borderId="0" xfId="0" applyFont="1" applyFill="1" applyProtection="1">
      <alignment vertical="center"/>
      <protection locked="0"/>
    </xf>
    <xf numFmtId="0" fontId="2" fillId="9" borderId="0" xfId="0" applyFont="1" applyFill="1" applyProtection="1">
      <alignment vertical="center"/>
      <protection locked="0"/>
    </xf>
    <xf numFmtId="0" fontId="2" fillId="0" borderId="0" xfId="0" applyFont="1" applyAlignment="1" applyProtection="1">
      <alignment horizontal="right" vertical="center"/>
      <protection locked="0"/>
    </xf>
    <xf numFmtId="0" fontId="16" fillId="0" borderId="0" xfId="0" applyFont="1" applyProtection="1">
      <alignment vertical="center"/>
      <protection locked="0"/>
    </xf>
    <xf numFmtId="0" fontId="0" fillId="0" borderId="4" xfId="0" applyBorder="1">
      <alignment vertical="center"/>
    </xf>
    <xf numFmtId="0" fontId="0" fillId="0" borderId="9" xfId="0" applyBorder="1">
      <alignment vertical="center"/>
    </xf>
    <xf numFmtId="0" fontId="2" fillId="3" borderId="16" xfId="0" applyFont="1" applyFill="1" applyBorder="1" applyProtection="1">
      <alignment vertical="center"/>
      <protection locked="0"/>
    </xf>
    <xf numFmtId="0" fontId="2" fillId="3" borderId="17"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12" xfId="0" applyFont="1" applyFill="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6" fillId="0" borderId="0" xfId="0" applyFont="1" applyAlignment="1" applyProtection="1">
      <alignment vertical="top"/>
      <protection locked="0"/>
    </xf>
    <xf numFmtId="0" fontId="10" fillId="6" borderId="0" xfId="0" applyFont="1" applyFill="1" applyProtection="1">
      <alignment vertical="center"/>
      <protection locked="0"/>
    </xf>
    <xf numFmtId="0" fontId="11" fillId="0" borderId="0" xfId="0" applyFont="1" applyProtection="1">
      <alignment vertical="center"/>
      <protection locked="0"/>
    </xf>
    <xf numFmtId="0" fontId="2" fillId="0" borderId="0" xfId="0" applyFont="1" applyAlignment="1" applyProtection="1">
      <alignment horizontal="left" vertical="center"/>
      <protection locked="0"/>
    </xf>
    <xf numFmtId="0" fontId="15" fillId="0" borderId="0" xfId="0" applyFont="1" applyProtection="1">
      <alignment vertical="center"/>
      <protection locked="0"/>
    </xf>
    <xf numFmtId="0" fontId="17" fillId="0" borderId="0" xfId="0" applyFont="1" applyProtection="1">
      <alignment vertical="center"/>
      <protection locked="0"/>
    </xf>
    <xf numFmtId="0" fontId="19" fillId="0" borderId="0" xfId="0" applyFont="1" applyProtection="1">
      <alignment vertical="center"/>
      <protection locked="0"/>
    </xf>
    <xf numFmtId="9" fontId="2" fillId="0" borderId="0" xfId="2" applyFont="1" applyAlignment="1" applyProtection="1">
      <alignment vertical="center" shrinkToFit="1"/>
      <protection locked="0"/>
    </xf>
    <xf numFmtId="0" fontId="2" fillId="0" borderId="26" xfId="0" applyFont="1" applyBorder="1" applyProtection="1">
      <alignment vertical="center"/>
      <protection locked="0"/>
    </xf>
    <xf numFmtId="0" fontId="2" fillId="0" borderId="18" xfId="0" applyFont="1" applyBorder="1" applyProtection="1">
      <alignment vertical="center"/>
      <protection locked="0"/>
    </xf>
    <xf numFmtId="0" fontId="2" fillId="0" borderId="44" xfId="0" applyFont="1" applyBorder="1" applyProtection="1">
      <alignment vertical="center"/>
      <protection locked="0"/>
    </xf>
    <xf numFmtId="0" fontId="2" fillId="0" borderId="45" xfId="0" applyFont="1" applyBorder="1" applyProtection="1">
      <alignment vertical="center"/>
      <protection locked="0"/>
    </xf>
    <xf numFmtId="0" fontId="2" fillId="0" borderId="46" xfId="0" applyFont="1" applyBorder="1" applyProtection="1">
      <alignment vertical="center"/>
      <protection locked="0"/>
    </xf>
    <xf numFmtId="0" fontId="2" fillId="0" borderId="25" xfId="0" applyFont="1" applyBorder="1" applyProtection="1">
      <alignment vertical="center"/>
      <protection locked="0"/>
    </xf>
    <xf numFmtId="0" fontId="2" fillId="0" borderId="16" xfId="0" applyFont="1" applyBorder="1" applyProtection="1">
      <alignment vertical="center"/>
      <protection locked="0"/>
    </xf>
    <xf numFmtId="0" fontId="0" fillId="0" borderId="8" xfId="0" applyBorder="1" applyAlignment="1">
      <alignment vertical="center" wrapText="1"/>
    </xf>
    <xf numFmtId="0" fontId="0" fillId="0" borderId="8" xfId="0" applyBorder="1">
      <alignment vertical="center"/>
    </xf>
    <xf numFmtId="0" fontId="2" fillId="0" borderId="0" xfId="0" applyFont="1" applyAlignment="1" applyProtection="1">
      <alignment horizontal="center" vertical="center"/>
      <protection locked="0"/>
    </xf>
    <xf numFmtId="0" fontId="6" fillId="0" borderId="0" xfId="0" applyFont="1" applyBorder="1" applyAlignment="1" applyProtection="1">
      <alignment vertical="top"/>
      <protection locked="0"/>
    </xf>
    <xf numFmtId="0" fontId="2" fillId="0" borderId="0" xfId="0" applyFont="1" applyBorder="1" applyProtection="1">
      <alignment vertical="center"/>
      <protection locked="0"/>
    </xf>
    <xf numFmtId="0" fontId="10" fillId="6" borderId="0" xfId="0" applyFont="1" applyFill="1" applyBorder="1" applyProtection="1">
      <alignment vertical="center"/>
      <protection locked="0"/>
    </xf>
    <xf numFmtId="0" fontId="2" fillId="0" borderId="0" xfId="0" applyFont="1" applyBorder="1" applyAlignment="1" applyProtection="1">
      <alignment horizontal="center" vertical="center"/>
      <protection locked="0"/>
    </xf>
    <xf numFmtId="0" fontId="11" fillId="0" borderId="0" xfId="0" applyFont="1" applyBorder="1" applyProtection="1">
      <alignment vertical="center"/>
      <protection locked="0"/>
    </xf>
    <xf numFmtId="0" fontId="0" fillId="0" borderId="0" xfId="0" applyBorder="1">
      <alignmen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0" borderId="4" xfId="0" applyFont="1" applyBorder="1" applyAlignment="1" applyProtection="1">
      <protection locked="0"/>
    </xf>
    <xf numFmtId="0" fontId="17" fillId="0" borderId="0" xfId="0" applyFont="1" applyAlignment="1" applyProtection="1">
      <protection locked="0"/>
    </xf>
    <xf numFmtId="0" fontId="11" fillId="0" borderId="0" xfId="0" applyFont="1" applyAlignment="1" applyProtection="1">
      <protection locked="0"/>
    </xf>
    <xf numFmtId="0" fontId="21" fillId="0" borderId="0" xfId="0" applyFont="1">
      <alignment vertical="center"/>
    </xf>
    <xf numFmtId="0" fontId="22" fillId="0" borderId="0" xfId="0" applyFont="1" applyAlignment="1" applyProtection="1">
      <protection locked="0"/>
    </xf>
    <xf numFmtId="0" fontId="21" fillId="0" borderId="4" xfId="0" applyFont="1" applyBorder="1">
      <alignment vertical="center"/>
    </xf>
    <xf numFmtId="0" fontId="0" fillId="0" borderId="8" xfId="0" applyBorder="1" applyAlignment="1">
      <alignment horizontal="center" vertical="center" wrapText="1"/>
    </xf>
    <xf numFmtId="0" fontId="0" fillId="0" borderId="0" xfId="0" applyAlignment="1">
      <alignment vertical="center" wrapText="1"/>
    </xf>
    <xf numFmtId="0" fontId="21" fillId="0" borderId="4" xfId="0" applyFont="1" applyBorder="1" applyAlignment="1">
      <alignment vertical="center" wrapText="1"/>
    </xf>
    <xf numFmtId="0" fontId="21" fillId="0" borderId="10" xfId="0" applyFont="1" applyBorder="1" applyAlignment="1">
      <alignment vertical="center" wrapText="1"/>
    </xf>
    <xf numFmtId="0" fontId="0" fillId="9" borderId="5" xfId="0" applyFill="1" applyBorder="1" applyAlignment="1">
      <alignment vertical="center" wrapText="1"/>
    </xf>
    <xf numFmtId="0" fontId="0" fillId="0" borderId="1" xfId="0" applyBorder="1" applyAlignment="1">
      <alignment vertical="center" wrapText="1"/>
    </xf>
    <xf numFmtId="0" fontId="0" fillId="0" borderId="40" xfId="0" applyBorder="1" applyAlignment="1">
      <alignment vertical="center" wrapText="1"/>
    </xf>
    <xf numFmtId="0" fontId="0" fillId="0" borderId="0" xfId="0" applyAlignment="1">
      <alignment horizontal="center" vertical="center"/>
    </xf>
    <xf numFmtId="0" fontId="0" fillId="9" borderId="1" xfId="0" applyFill="1" applyBorder="1" applyAlignment="1">
      <alignment horizontal="center" vertical="center" wrapText="1"/>
    </xf>
    <xf numFmtId="0" fontId="0" fillId="9" borderId="40" xfId="0" applyFill="1" applyBorder="1" applyAlignment="1">
      <alignment horizontal="center" vertical="center" wrapText="1"/>
    </xf>
    <xf numFmtId="0" fontId="16" fillId="0" borderId="0" xfId="0" applyFont="1" applyAlignment="1" applyProtection="1">
      <protection locked="0"/>
    </xf>
    <xf numFmtId="0" fontId="0" fillId="9" borderId="8" xfId="0" applyFill="1" applyBorder="1">
      <alignment vertical="center"/>
    </xf>
    <xf numFmtId="0" fontId="24" fillId="0" borderId="8" xfId="0" applyFont="1" applyBorder="1" applyAlignment="1">
      <alignment vertical="center" wrapText="1"/>
    </xf>
    <xf numFmtId="0" fontId="24" fillId="0" borderId="40" xfId="0" applyFont="1" applyBorder="1" applyAlignment="1">
      <alignment vertical="center" wrapText="1"/>
    </xf>
    <xf numFmtId="0" fontId="21" fillId="0" borderId="41" xfId="0" applyFont="1" applyBorder="1" applyAlignment="1">
      <alignment vertical="center" wrapText="1"/>
    </xf>
    <xf numFmtId="0" fontId="2" fillId="3" borderId="0" xfId="0" applyFont="1" applyFill="1" applyBorder="1" applyProtection="1">
      <alignment vertical="center"/>
      <protection locked="0"/>
    </xf>
    <xf numFmtId="0" fontId="2" fillId="3" borderId="9" xfId="0" applyFont="1" applyFill="1" applyBorder="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3" fillId="9" borderId="23" xfId="0" applyFont="1" applyFill="1" applyBorder="1" applyAlignment="1">
      <alignment vertical="center" shrinkToFit="1"/>
    </xf>
    <xf numFmtId="0" fontId="23" fillId="9" borderId="2" xfId="0" applyFont="1" applyFill="1" applyBorder="1" applyAlignment="1">
      <alignment vertical="center" shrinkToFit="1"/>
    </xf>
    <xf numFmtId="0" fontId="23" fillId="9" borderId="3" xfId="0" applyFont="1" applyFill="1" applyBorder="1" applyAlignment="1">
      <alignment vertical="center" shrinkToFit="1"/>
    </xf>
    <xf numFmtId="0" fontId="23" fillId="9" borderId="25" xfId="0" applyFont="1" applyFill="1" applyBorder="1" applyAlignment="1">
      <alignment vertical="center" shrinkToFit="1"/>
    </xf>
    <xf numFmtId="0" fontId="23" fillId="9" borderId="0" xfId="0" applyFont="1" applyFill="1" applyBorder="1" applyAlignment="1">
      <alignment vertical="center" shrinkToFit="1"/>
    </xf>
    <xf numFmtId="0" fontId="23" fillId="9" borderId="9" xfId="0" applyFont="1" applyFill="1" applyBorder="1" applyAlignment="1">
      <alignment vertical="center" shrinkToFit="1"/>
    </xf>
    <xf numFmtId="0" fontId="23" fillId="9" borderId="31" xfId="0" applyFont="1" applyFill="1" applyBorder="1" applyAlignment="1">
      <alignment vertical="center" shrinkToFit="1"/>
    </xf>
    <xf numFmtId="0" fontId="23" fillId="9" borderId="32" xfId="0" applyFont="1" applyFill="1" applyBorder="1" applyAlignment="1">
      <alignment vertical="center" shrinkToFit="1"/>
    </xf>
    <xf numFmtId="0" fontId="23" fillId="9" borderId="33" xfId="0" applyFont="1" applyFill="1" applyBorder="1" applyAlignment="1">
      <alignment vertical="center" shrinkToFi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0" xfId="0" applyFont="1" applyBorder="1" applyAlignment="1">
      <alignment vertical="center" wrapText="1"/>
    </xf>
    <xf numFmtId="0" fontId="11" fillId="0" borderId="9" xfId="0" applyFont="1" applyBorder="1" applyAlignment="1">
      <alignment vertical="center" wrapText="1"/>
    </xf>
    <xf numFmtId="0" fontId="11" fillId="0" borderId="34"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2" fillId="5" borderId="8"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9" fontId="12" fillId="0" borderId="1" xfId="2" applyFont="1" applyFill="1" applyBorder="1" applyAlignment="1">
      <alignment horizontal="center" vertical="center" shrinkToFit="1"/>
    </xf>
    <xf numFmtId="9" fontId="12" fillId="0" borderId="2" xfId="2" applyFont="1" applyFill="1" applyBorder="1" applyAlignment="1">
      <alignment horizontal="center" vertical="center" shrinkToFit="1"/>
    </xf>
    <xf numFmtId="9" fontId="12" fillId="0" borderId="3" xfId="2" applyFont="1" applyFill="1" applyBorder="1" applyAlignment="1">
      <alignment horizontal="center" vertical="center" shrinkToFit="1"/>
    </xf>
    <xf numFmtId="9" fontId="12" fillId="0" borderId="4" xfId="2" applyFont="1" applyFill="1" applyBorder="1" applyAlignment="1">
      <alignment horizontal="center" vertical="center" shrinkToFit="1"/>
    </xf>
    <xf numFmtId="9" fontId="12" fillId="0" borderId="0" xfId="2" applyFont="1" applyFill="1" applyBorder="1" applyAlignment="1">
      <alignment horizontal="center" vertical="center" shrinkToFit="1"/>
    </xf>
    <xf numFmtId="9" fontId="12" fillId="0" borderId="9" xfId="2" applyFont="1" applyFill="1" applyBorder="1" applyAlignment="1">
      <alignment horizontal="center" vertical="center" shrinkToFit="1"/>
    </xf>
    <xf numFmtId="9" fontId="12" fillId="0" borderId="10" xfId="2" applyFont="1" applyFill="1" applyBorder="1" applyAlignment="1">
      <alignment horizontal="center" vertical="center" shrinkToFit="1"/>
    </xf>
    <xf numFmtId="9" fontId="12" fillId="0" borderId="11" xfId="2" applyFont="1" applyFill="1" applyBorder="1" applyAlignment="1">
      <alignment horizontal="center" vertical="center" shrinkToFit="1"/>
    </xf>
    <xf numFmtId="9" fontId="12" fillId="0" borderId="12" xfId="2" applyFont="1" applyFill="1" applyBorder="1" applyAlignment="1">
      <alignment horizontal="center" vertical="center" shrinkToFit="1"/>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50" xfId="0" applyFont="1" applyBorder="1" applyAlignment="1">
      <alignment vertical="center" wrapText="1"/>
    </xf>
    <xf numFmtId="0" fontId="2" fillId="3"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8" fillId="0" borderId="35" xfId="0" applyFont="1" applyBorder="1" applyAlignment="1">
      <alignment horizontal="left" vertical="center"/>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2" fillId="0" borderId="28" xfId="0" applyFont="1" applyBorder="1" applyAlignment="1">
      <alignment vertical="center" wrapText="1"/>
    </xf>
    <xf numFmtId="0" fontId="2" fillId="0" borderId="29" xfId="0" applyFont="1" applyBorder="1" applyAlignment="1">
      <alignment vertical="center" wrapText="1"/>
    </xf>
    <xf numFmtId="0" fontId="0" fillId="3" borderId="3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0" xfId="0" applyFill="1" applyBorder="1" applyAlignment="1">
      <alignment horizontal="center" vertical="center"/>
    </xf>
    <xf numFmtId="0" fontId="2" fillId="3" borderId="1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0" fillId="10" borderId="15"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 fillId="5" borderId="14"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9" fontId="13" fillId="0" borderId="36" xfId="0" applyNumberFormat="1"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8"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34"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3" xfId="0" applyFont="1" applyFill="1" applyBorder="1" applyAlignment="1">
      <alignment horizontal="center" vertical="center"/>
    </xf>
    <xf numFmtId="0" fontId="18" fillId="9" borderId="2"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0"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34"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5" xfId="0" applyFont="1" applyFill="1" applyBorder="1" applyAlignment="1">
      <alignment horizontal="center" vertical="center"/>
    </xf>
    <xf numFmtId="9" fontId="18" fillId="0" borderId="1" xfId="2" applyFont="1" applyFill="1" applyBorder="1" applyAlignment="1">
      <alignment horizontal="center" vertical="center" shrinkToFit="1"/>
    </xf>
    <xf numFmtId="9" fontId="18" fillId="0" borderId="2" xfId="2" applyFont="1" applyFill="1" applyBorder="1" applyAlignment="1">
      <alignment horizontal="center" vertical="center" shrinkToFit="1"/>
    </xf>
    <xf numFmtId="9" fontId="18" fillId="0" borderId="3" xfId="2" applyFont="1" applyFill="1" applyBorder="1" applyAlignment="1">
      <alignment horizontal="center" vertical="center" shrinkToFit="1"/>
    </xf>
    <xf numFmtId="9" fontId="12" fillId="0" borderId="34" xfId="2" applyFont="1" applyFill="1" applyBorder="1" applyAlignment="1">
      <alignment horizontal="center" vertical="center" shrinkToFit="1"/>
    </xf>
    <xf numFmtId="9" fontId="12" fillId="0" borderId="32" xfId="2" applyFont="1" applyFill="1" applyBorder="1" applyAlignment="1">
      <alignment horizontal="center" vertical="center" shrinkToFit="1"/>
    </xf>
    <xf numFmtId="9" fontId="12" fillId="0" borderId="33" xfId="2" applyFont="1" applyFill="1" applyBorder="1" applyAlignment="1">
      <alignment horizontal="center" vertical="center" shrinkToFit="1"/>
    </xf>
    <xf numFmtId="0" fontId="20" fillId="10" borderId="4"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 fillId="5" borderId="13"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12" fillId="9" borderId="23" xfId="0" applyFont="1"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12" fillId="9" borderId="24" xfId="0" applyFont="1" applyFill="1" applyBorder="1" applyAlignment="1" applyProtection="1">
      <alignment horizontal="center" vertical="center"/>
      <protection locked="0"/>
    </xf>
    <xf numFmtId="0" fontId="12" fillId="9" borderId="31" xfId="0" applyFont="1" applyFill="1" applyBorder="1" applyAlignment="1" applyProtection="1">
      <alignment horizontal="center" vertical="center"/>
      <protection locked="0"/>
    </xf>
    <xf numFmtId="0" fontId="12" fillId="9" borderId="32" xfId="0" applyFont="1" applyFill="1" applyBorder="1" applyAlignment="1" applyProtection="1">
      <alignment horizontal="center" vertical="center"/>
      <protection locked="0"/>
    </xf>
    <xf numFmtId="0" fontId="12" fillId="9" borderId="35"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12" fillId="9" borderId="8" xfId="0" applyFont="1" applyFill="1" applyBorder="1" applyAlignment="1" applyProtection="1">
      <alignment horizontal="center" vertical="center"/>
      <protection locked="0"/>
    </xf>
    <xf numFmtId="0" fontId="12" fillId="9" borderId="29" xfId="0" applyFont="1" applyFill="1" applyBorder="1" applyAlignment="1" applyProtection="1">
      <alignment horizontal="center" vertical="center"/>
      <protection locked="0"/>
    </xf>
    <xf numFmtId="0" fontId="12" fillId="9" borderId="8"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9" xfId="0" applyFont="1" applyFill="1" applyBorder="1" applyAlignment="1">
      <alignment horizontal="center" vertical="center"/>
    </xf>
    <xf numFmtId="0" fontId="12" fillId="9" borderId="30" xfId="0" applyFont="1" applyFill="1" applyBorder="1" applyAlignment="1">
      <alignment horizontal="center" vertical="center"/>
    </xf>
    <xf numFmtId="0" fontId="14" fillId="7" borderId="20" xfId="0" applyFont="1" applyFill="1" applyBorder="1" applyAlignment="1" applyProtection="1">
      <alignment horizontal="left" vertical="center" wrapText="1"/>
      <protection locked="0"/>
    </xf>
    <xf numFmtId="0" fontId="14" fillId="7" borderId="8" xfId="0" applyFont="1" applyFill="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9" fontId="8" fillId="0" borderId="8"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38" fontId="12" fillId="9" borderId="20" xfId="1" applyFont="1" applyFill="1" applyBorder="1" applyAlignment="1">
      <alignment horizontal="center" vertical="center"/>
    </xf>
    <xf numFmtId="38" fontId="12" fillId="9" borderId="8" xfId="1" applyFont="1" applyFill="1" applyBorder="1" applyAlignment="1">
      <alignment horizontal="center" vertical="center"/>
    </xf>
    <xf numFmtId="38" fontId="12" fillId="9" borderId="22" xfId="1" applyFont="1" applyFill="1" applyBorder="1" applyAlignment="1">
      <alignment horizontal="center" vertical="center"/>
    </xf>
    <xf numFmtId="38" fontId="12" fillId="9" borderId="28" xfId="1" applyFont="1" applyFill="1" applyBorder="1" applyAlignment="1">
      <alignment horizontal="center" vertical="center"/>
    </xf>
    <xf numFmtId="38" fontId="12" fillId="9" borderId="29" xfId="1" applyFont="1" applyFill="1" applyBorder="1" applyAlignment="1">
      <alignment horizontal="center" vertical="center"/>
    </xf>
    <xf numFmtId="38" fontId="12" fillId="9" borderId="30" xfId="1" applyFont="1" applyFill="1" applyBorder="1" applyAlignment="1">
      <alignment horizontal="center" vertical="center"/>
    </xf>
    <xf numFmtId="0" fontId="6" fillId="0" borderId="0" xfId="0" applyFont="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3" borderId="8"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9" fontId="8" fillId="0" borderId="8" xfId="2" applyFont="1" applyFill="1" applyBorder="1" applyAlignment="1" applyProtection="1">
      <alignment horizontal="center" vertical="center" shrinkToFit="1"/>
      <protection locked="0"/>
    </xf>
    <xf numFmtId="0" fontId="18" fillId="9" borderId="10"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21" xfId="0" applyFont="1" applyFill="1" applyBorder="1" applyAlignment="1">
      <alignment horizontal="center" vertical="center"/>
    </xf>
    <xf numFmtId="0" fontId="12" fillId="9" borderId="10"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8" fillId="7" borderId="20"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vertical="center" wrapText="1"/>
      <protection locked="0"/>
    </xf>
    <xf numFmtId="0" fontId="8" fillId="7" borderId="28" xfId="0" applyFont="1" applyFill="1" applyBorder="1" applyAlignment="1" applyProtection="1">
      <alignment horizontal="left" vertical="center" wrapText="1"/>
      <protection locked="0"/>
    </xf>
    <xf numFmtId="0" fontId="8" fillId="7" borderId="29"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9" fontId="8" fillId="0" borderId="29" xfId="2" applyFont="1" applyFill="1" applyBorder="1" applyAlignment="1" applyProtection="1">
      <alignment horizontal="center" vertical="center" shrinkToFit="1"/>
      <protection locked="0"/>
    </xf>
    <xf numFmtId="0" fontId="8" fillId="0" borderId="0" xfId="0" applyFont="1" applyAlignment="1">
      <alignment horizontal="left" vertical="center"/>
    </xf>
    <xf numFmtId="0" fontId="11" fillId="3" borderId="13"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9" fontId="18" fillId="9" borderId="4"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9" fontId="18" fillId="0" borderId="4" xfId="2" applyFont="1" applyFill="1" applyBorder="1" applyAlignment="1">
      <alignment horizontal="center" vertical="center" shrinkToFit="1"/>
    </xf>
    <xf numFmtId="9" fontId="18" fillId="0" borderId="0" xfId="2" applyFont="1" applyFill="1" applyBorder="1" applyAlignment="1">
      <alignment horizontal="center" vertical="center" shrinkToFit="1"/>
    </xf>
    <xf numFmtId="9" fontId="18" fillId="0" borderId="9" xfId="2" applyFont="1" applyFill="1" applyBorder="1" applyAlignment="1">
      <alignment horizontal="center" vertical="center" shrinkToFit="1"/>
    </xf>
    <xf numFmtId="0" fontId="18" fillId="9" borderId="3" xfId="0" applyFont="1" applyFill="1" applyBorder="1" applyAlignment="1">
      <alignment horizontal="center" vertical="center"/>
    </xf>
    <xf numFmtId="0" fontId="18" fillId="9" borderId="9" xfId="0" applyFont="1" applyFill="1" applyBorder="1" applyAlignment="1">
      <alignment horizontal="center" vertical="center"/>
    </xf>
    <xf numFmtId="9" fontId="18" fillId="9" borderId="1" xfId="0" applyNumberFormat="1" applyFont="1" applyFill="1" applyBorder="1" applyAlignment="1">
      <alignment horizontal="center" vertical="center"/>
    </xf>
    <xf numFmtId="9" fontId="18" fillId="9" borderId="2" xfId="0" applyNumberFormat="1" applyFont="1" applyFill="1" applyBorder="1" applyAlignment="1">
      <alignment horizontal="center" vertical="center"/>
    </xf>
    <xf numFmtId="9" fontId="18" fillId="9" borderId="24" xfId="0" applyNumberFormat="1" applyFont="1" applyFill="1" applyBorder="1" applyAlignment="1">
      <alignment horizontal="center" vertical="center"/>
    </xf>
    <xf numFmtId="9" fontId="18" fillId="9" borderId="0" xfId="0" applyNumberFormat="1" applyFont="1" applyFill="1" applyBorder="1" applyAlignment="1">
      <alignment horizontal="center" vertical="center"/>
    </xf>
    <xf numFmtId="9" fontId="18" fillId="9" borderId="26" xfId="0" applyNumberFormat="1" applyFont="1" applyFill="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32" xfId="0" applyFont="1" applyBorder="1" applyAlignment="1">
      <alignment horizontal="center" vertical="center"/>
    </xf>
    <xf numFmtId="0" fontId="8" fillId="0" borderId="35" xfId="0" applyFont="1" applyBorder="1" applyAlignment="1">
      <alignment horizontal="center" vertical="center"/>
    </xf>
    <xf numFmtId="0" fontId="2" fillId="5" borderId="15"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2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12" fillId="8" borderId="4" xfId="0" applyFont="1" applyFill="1" applyBorder="1" applyAlignment="1">
      <alignment horizontal="center" vertical="center" shrinkToFit="1"/>
    </xf>
    <xf numFmtId="0" fontId="12" fillId="8" borderId="0" xfId="0" applyFont="1" applyFill="1" applyBorder="1" applyAlignment="1">
      <alignment horizontal="center" vertical="center" shrinkToFit="1"/>
    </xf>
    <xf numFmtId="0" fontId="12" fillId="8" borderId="26" xfId="0" applyFont="1" applyFill="1" applyBorder="1" applyAlignment="1">
      <alignment horizontal="center" vertical="center" shrinkToFit="1"/>
    </xf>
    <xf numFmtId="0" fontId="12" fillId="8" borderId="34" xfId="0" applyFont="1" applyFill="1" applyBorder="1" applyAlignment="1">
      <alignment horizontal="center" vertical="center" shrinkToFit="1"/>
    </xf>
    <xf numFmtId="0" fontId="12" fillId="8" borderId="32" xfId="0" applyFont="1" applyFill="1" applyBorder="1" applyAlignment="1">
      <alignment horizontal="center" vertical="center" shrinkToFit="1"/>
    </xf>
    <xf numFmtId="0" fontId="12" fillId="8" borderId="35" xfId="0"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24" xfId="0" applyFont="1" applyFill="1" applyBorder="1" applyAlignment="1">
      <alignment horizontal="center" vertical="center" shrinkToFit="1"/>
    </xf>
    <xf numFmtId="0" fontId="12" fillId="8" borderId="10"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21" xfId="0" applyFont="1" applyFill="1" applyBorder="1" applyAlignment="1">
      <alignment horizontal="center" vertical="center" shrinkToFit="1"/>
    </xf>
    <xf numFmtId="0" fontId="12" fillId="8" borderId="4" xfId="0" applyFont="1" applyFill="1" applyBorder="1" applyAlignment="1">
      <alignment horizontal="center" vertical="center"/>
    </xf>
    <xf numFmtId="0" fontId="12" fillId="8" borderId="0" xfId="0" applyFont="1" applyFill="1" applyBorder="1" applyAlignment="1">
      <alignment horizontal="center" vertical="center"/>
    </xf>
    <xf numFmtId="0" fontId="12" fillId="8" borderId="26" xfId="0" applyFont="1" applyFill="1" applyBorder="1" applyAlignment="1">
      <alignment horizontal="center" vertical="center"/>
    </xf>
    <xf numFmtId="0" fontId="2" fillId="3" borderId="4"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176" fontId="12" fillId="8" borderId="20" xfId="0" applyNumberFormat="1" applyFont="1" applyFill="1" applyBorder="1" applyAlignment="1">
      <alignment horizontal="center" vertical="center"/>
    </xf>
    <xf numFmtId="176" fontId="12" fillId="8" borderId="8" xfId="0" applyNumberFormat="1" applyFont="1" applyFill="1" applyBorder="1" applyAlignment="1">
      <alignment horizontal="center" vertical="center"/>
    </xf>
    <xf numFmtId="176" fontId="12" fillId="8" borderId="22" xfId="0" applyNumberFormat="1" applyFont="1" applyFill="1" applyBorder="1" applyAlignment="1">
      <alignment horizontal="center" vertical="center"/>
    </xf>
    <xf numFmtId="176" fontId="12" fillId="8" borderId="28" xfId="0" applyNumberFormat="1" applyFont="1" applyFill="1" applyBorder="1" applyAlignment="1">
      <alignment horizontal="center" vertical="center"/>
    </xf>
    <xf numFmtId="176" fontId="12" fillId="8" borderId="29" xfId="0" applyNumberFormat="1" applyFont="1" applyFill="1" applyBorder="1" applyAlignment="1">
      <alignment horizontal="center" vertical="center"/>
    </xf>
    <xf numFmtId="176" fontId="12" fillId="8" borderId="30" xfId="0" applyNumberFormat="1" applyFont="1" applyFill="1" applyBorder="1" applyAlignment="1">
      <alignment horizontal="center" vertical="center"/>
    </xf>
    <xf numFmtId="0" fontId="12" fillId="8" borderId="8" xfId="0" applyFont="1" applyFill="1" applyBorder="1" applyAlignment="1">
      <alignment horizontal="center" vertical="center"/>
    </xf>
    <xf numFmtId="0" fontId="12" fillId="8" borderId="22"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30" xfId="0" applyFont="1" applyFill="1" applyBorder="1" applyAlignment="1">
      <alignment horizontal="center" vertical="center"/>
    </xf>
    <xf numFmtId="0" fontId="2" fillId="5" borderId="13"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34"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40" xfId="0" applyFont="1" applyFill="1" applyBorder="1" applyAlignment="1" applyProtection="1">
      <alignment horizontal="center" vertical="center" wrapText="1"/>
      <protection locked="0"/>
    </xf>
    <xf numFmtId="0" fontId="2" fillId="5" borderId="42"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protection locked="0"/>
    </xf>
    <xf numFmtId="0" fontId="12" fillId="9" borderId="26"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protection locked="0"/>
    </xf>
    <xf numFmtId="177" fontId="12" fillId="8" borderId="23" xfId="1" applyNumberFormat="1" applyFont="1" applyFill="1" applyBorder="1" applyAlignment="1">
      <alignment horizontal="center" vertical="center" shrinkToFit="1"/>
    </xf>
    <xf numFmtId="177" fontId="12" fillId="8" borderId="2" xfId="1" applyNumberFormat="1" applyFont="1" applyFill="1" applyBorder="1" applyAlignment="1">
      <alignment horizontal="center" vertical="center" shrinkToFit="1"/>
    </xf>
    <xf numFmtId="177" fontId="12" fillId="8" borderId="24" xfId="1" applyNumberFormat="1" applyFont="1" applyFill="1" applyBorder="1" applyAlignment="1">
      <alignment horizontal="center" vertical="center" shrinkToFit="1"/>
    </xf>
    <xf numFmtId="177" fontId="12" fillId="8" borderId="25" xfId="1" applyNumberFormat="1" applyFont="1" applyFill="1" applyBorder="1" applyAlignment="1">
      <alignment horizontal="center" vertical="center" shrinkToFit="1"/>
    </xf>
    <xf numFmtId="177" fontId="12" fillId="8" borderId="0" xfId="1" applyNumberFormat="1" applyFont="1" applyFill="1" applyBorder="1" applyAlignment="1">
      <alignment horizontal="center" vertical="center" shrinkToFit="1"/>
    </xf>
    <xf numFmtId="177" fontId="12" fillId="8" borderId="26" xfId="1" applyNumberFormat="1" applyFont="1" applyFill="1" applyBorder="1" applyAlignment="1">
      <alignment horizontal="center" vertical="center" shrinkToFit="1"/>
    </xf>
    <xf numFmtId="177" fontId="12" fillId="8" borderId="31" xfId="1" applyNumberFormat="1" applyFont="1" applyFill="1" applyBorder="1" applyAlignment="1">
      <alignment horizontal="center" vertical="center" shrinkToFit="1"/>
    </xf>
    <xf numFmtId="177" fontId="12" fillId="8" borderId="32" xfId="1" applyNumberFormat="1" applyFont="1" applyFill="1" applyBorder="1" applyAlignment="1">
      <alignment horizontal="center" vertical="center" shrinkToFit="1"/>
    </xf>
    <xf numFmtId="177" fontId="12" fillId="8" borderId="35" xfId="1" applyNumberFormat="1" applyFont="1" applyFill="1" applyBorder="1" applyAlignment="1">
      <alignment horizontal="center" vertical="center" shrinkToFit="1"/>
    </xf>
    <xf numFmtId="176" fontId="12" fillId="8" borderId="31" xfId="0" applyNumberFormat="1" applyFont="1" applyFill="1" applyBorder="1" applyAlignment="1" applyProtection="1">
      <alignment horizontal="center" vertical="center"/>
      <protection locked="0"/>
    </xf>
    <xf numFmtId="176" fontId="12" fillId="8" borderId="32" xfId="0" applyNumberFormat="1" applyFont="1" applyFill="1" applyBorder="1" applyAlignment="1" applyProtection="1">
      <alignment horizontal="center" vertical="center"/>
      <protection locked="0"/>
    </xf>
    <xf numFmtId="176" fontId="12" fillId="8" borderId="35" xfId="0" applyNumberFormat="1" applyFont="1" applyFill="1" applyBorder="1" applyAlignment="1" applyProtection="1">
      <alignment horizontal="center" vertical="center"/>
      <protection locked="0"/>
    </xf>
    <xf numFmtId="0" fontId="2" fillId="5" borderId="47" xfId="0" applyFont="1" applyFill="1" applyBorder="1" applyAlignment="1" applyProtection="1">
      <alignment horizontal="center" vertical="center"/>
      <protection locked="0"/>
    </xf>
    <xf numFmtId="9" fontId="12" fillId="9" borderId="8"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9" fillId="2" borderId="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9" fontId="1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2" fillId="9" borderId="9" xfId="0" applyFont="1" applyFill="1" applyBorder="1" applyAlignment="1" applyProtection="1">
      <alignment horizontal="center" vertical="center"/>
      <protection locked="0"/>
    </xf>
    <xf numFmtId="0" fontId="12" fillId="9" borderId="25" xfId="0" applyFont="1" applyFill="1" applyBorder="1" applyAlignment="1" applyProtection="1">
      <alignment horizontal="center" vertical="center"/>
      <protection locked="0"/>
    </xf>
    <xf numFmtId="0" fontId="18" fillId="9" borderId="4" xfId="0" applyFont="1" applyFill="1" applyBorder="1" applyAlignment="1">
      <alignment horizontal="center" vertical="center" shrinkToFit="1"/>
    </xf>
    <xf numFmtId="0" fontId="18" fillId="9" borderId="0" xfId="0" applyFont="1" applyFill="1" applyBorder="1" applyAlignment="1">
      <alignment horizontal="center" vertical="center" shrinkToFit="1"/>
    </xf>
    <xf numFmtId="0" fontId="18" fillId="9" borderId="9" xfId="0" applyFont="1" applyFill="1" applyBorder="1" applyAlignment="1">
      <alignment horizontal="center" vertical="center" shrinkToFit="1"/>
    </xf>
    <xf numFmtId="0" fontId="18" fillId="9" borderId="34" xfId="0" applyFont="1" applyFill="1" applyBorder="1" applyAlignment="1">
      <alignment horizontal="center" vertical="center" shrinkToFit="1"/>
    </xf>
    <xf numFmtId="0" fontId="18" fillId="9" borderId="32" xfId="0" applyFont="1" applyFill="1" applyBorder="1" applyAlignment="1">
      <alignment horizontal="center" vertical="center" shrinkToFit="1"/>
    </xf>
    <xf numFmtId="0" fontId="18" fillId="9" borderId="33" xfId="0" applyFont="1" applyFill="1" applyBorder="1" applyAlignment="1">
      <alignment horizontal="center" vertical="center" shrinkToFit="1"/>
    </xf>
    <xf numFmtId="0" fontId="18" fillId="9" borderId="1"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10" xfId="0" applyFont="1" applyFill="1" applyBorder="1" applyAlignment="1">
      <alignment horizontal="center" vertical="center" shrinkToFit="1"/>
    </xf>
    <xf numFmtId="0" fontId="18" fillId="9" borderId="11" xfId="0" applyFont="1" applyFill="1" applyBorder="1" applyAlignment="1">
      <alignment horizontal="center" vertical="center" shrinkToFit="1"/>
    </xf>
    <xf numFmtId="0" fontId="18" fillId="9" borderId="12" xfId="0" applyFont="1" applyFill="1" applyBorder="1" applyAlignment="1">
      <alignment horizontal="center" vertical="center" shrinkToFit="1"/>
    </xf>
    <xf numFmtId="9" fontId="18" fillId="9" borderId="15" xfId="0" applyNumberFormat="1" applyFont="1" applyFill="1" applyBorder="1" applyAlignment="1">
      <alignment horizontal="center" vertical="center" shrinkToFit="1"/>
    </xf>
    <xf numFmtId="9" fontId="18" fillId="9" borderId="16" xfId="0" applyNumberFormat="1" applyFont="1" applyFill="1" applyBorder="1" applyAlignment="1">
      <alignment horizontal="center" vertical="center" shrinkToFit="1"/>
    </xf>
    <xf numFmtId="9" fontId="18" fillId="9" borderId="17" xfId="0" applyNumberFormat="1" applyFont="1" applyFill="1" applyBorder="1" applyAlignment="1">
      <alignment horizontal="center" vertical="center" shrinkToFit="1"/>
    </xf>
    <xf numFmtId="9" fontId="18" fillId="9" borderId="4" xfId="0" applyNumberFormat="1" applyFont="1" applyFill="1" applyBorder="1" applyAlignment="1">
      <alignment horizontal="center" vertical="center" shrinkToFit="1"/>
    </xf>
    <xf numFmtId="9" fontId="18" fillId="9" borderId="0" xfId="0" applyNumberFormat="1" applyFont="1" applyFill="1" applyBorder="1" applyAlignment="1">
      <alignment horizontal="center" vertical="center" shrinkToFit="1"/>
    </xf>
    <xf numFmtId="9" fontId="18" fillId="9" borderId="9" xfId="0" applyNumberFormat="1" applyFont="1" applyFill="1" applyBorder="1" applyAlignment="1">
      <alignment horizontal="center" vertical="center" shrinkToFit="1"/>
    </xf>
    <xf numFmtId="9" fontId="18" fillId="9" borderId="10" xfId="0" applyNumberFormat="1" applyFont="1" applyFill="1" applyBorder="1" applyAlignment="1">
      <alignment horizontal="center" vertical="center" shrinkToFit="1"/>
    </xf>
    <xf numFmtId="9" fontId="18" fillId="9" borderId="11" xfId="0" applyNumberFormat="1" applyFont="1" applyFill="1" applyBorder="1" applyAlignment="1">
      <alignment horizontal="center" vertical="center" shrinkToFit="1"/>
    </xf>
    <xf numFmtId="9" fontId="18" fillId="9" borderId="12" xfId="0" applyNumberFormat="1" applyFont="1" applyFill="1" applyBorder="1" applyAlignment="1">
      <alignment horizontal="center" vertical="center" shrinkToFit="1"/>
    </xf>
    <xf numFmtId="0" fontId="12" fillId="8" borderId="15" xfId="0" applyFont="1" applyFill="1" applyBorder="1" applyAlignment="1">
      <alignment horizontal="center" vertical="center" shrinkToFit="1"/>
    </xf>
    <xf numFmtId="0" fontId="12" fillId="8" borderId="16" xfId="0" applyFont="1" applyFill="1" applyBorder="1" applyAlignment="1">
      <alignment horizontal="center" vertical="center" shrinkToFit="1"/>
    </xf>
    <xf numFmtId="0" fontId="12" fillId="8" borderId="18" xfId="0" applyFont="1" applyFill="1" applyBorder="1" applyAlignment="1">
      <alignment horizontal="center" vertical="center" shrinkToFit="1"/>
    </xf>
    <xf numFmtId="0" fontId="2" fillId="5" borderId="40"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176" fontId="12" fillId="8" borderId="25" xfId="0" applyNumberFormat="1" applyFont="1" applyFill="1" applyBorder="1" applyAlignment="1" applyProtection="1">
      <alignment horizontal="center" vertical="center"/>
      <protection locked="0"/>
    </xf>
    <xf numFmtId="176" fontId="12" fillId="8" borderId="0" xfId="0" applyNumberFormat="1" applyFont="1" applyFill="1" applyBorder="1" applyAlignment="1" applyProtection="1">
      <alignment horizontal="center" vertical="center"/>
      <protection locked="0"/>
    </xf>
    <xf numFmtId="176" fontId="12" fillId="8" borderId="26" xfId="0" applyNumberFormat="1"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protection locked="0"/>
    </xf>
    <xf numFmtId="0" fontId="2" fillId="0" borderId="51" xfId="0" applyFont="1" applyBorder="1" applyAlignment="1">
      <alignment vertical="center" wrapText="1"/>
    </xf>
    <xf numFmtId="0" fontId="2" fillId="0" borderId="41"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47" xfId="0" applyFont="1" applyBorder="1" applyAlignment="1">
      <alignment vertical="center" wrapText="1"/>
    </xf>
    <xf numFmtId="0" fontId="2" fillId="0" borderId="43" xfId="0" applyFont="1" applyBorder="1" applyAlignment="1">
      <alignment vertical="center" wrapText="1"/>
    </xf>
    <xf numFmtId="0" fontId="2" fillId="0" borderId="52" xfId="0" applyFont="1" applyBorder="1" applyAlignment="1">
      <alignment vertical="center" wrapText="1"/>
    </xf>
    <xf numFmtId="9" fontId="18" fillId="0" borderId="15" xfId="2" applyFont="1" applyFill="1" applyBorder="1" applyAlignment="1">
      <alignment horizontal="center" vertical="center" shrinkToFit="1"/>
    </xf>
    <xf numFmtId="9" fontId="18" fillId="0" borderId="16" xfId="2" applyFont="1" applyFill="1" applyBorder="1" applyAlignment="1">
      <alignment horizontal="center" vertical="center" shrinkToFit="1"/>
    </xf>
    <xf numFmtId="9" fontId="18" fillId="0" borderId="17" xfId="2" applyFont="1" applyFill="1" applyBorder="1" applyAlignment="1">
      <alignment horizontal="center" vertical="center" shrinkToFit="1"/>
    </xf>
    <xf numFmtId="0" fontId="18" fillId="9" borderId="15" xfId="0" applyFont="1" applyFill="1" applyBorder="1" applyAlignment="1">
      <alignment horizontal="center" vertical="center"/>
    </xf>
    <xf numFmtId="0" fontId="12" fillId="9" borderId="16" xfId="0" applyFont="1" applyFill="1" applyBorder="1" applyAlignment="1">
      <alignment horizontal="center" vertical="center"/>
    </xf>
    <xf numFmtId="0" fontId="12" fillId="9" borderId="17" xfId="0" applyFont="1" applyFill="1" applyBorder="1" applyAlignment="1">
      <alignment horizontal="center" vertical="center"/>
    </xf>
    <xf numFmtId="0" fontId="18" fillId="9" borderId="16" xfId="0" applyFont="1" applyFill="1" applyBorder="1" applyAlignment="1">
      <alignment horizontal="center" vertical="center"/>
    </xf>
    <xf numFmtId="0" fontId="18" fillId="9" borderId="18" xfId="0" applyFont="1" applyFill="1" applyBorder="1" applyAlignment="1">
      <alignment horizontal="center" vertical="center"/>
    </xf>
    <xf numFmtId="9" fontId="18" fillId="0" borderId="34" xfId="2" applyFont="1" applyFill="1" applyBorder="1" applyAlignment="1">
      <alignment horizontal="center" vertical="center" shrinkToFit="1"/>
    </xf>
    <xf numFmtId="9" fontId="18" fillId="0" borderId="32" xfId="2" applyFont="1" applyFill="1" applyBorder="1" applyAlignment="1">
      <alignment horizontal="center" vertical="center" shrinkToFit="1"/>
    </xf>
    <xf numFmtId="9" fontId="18" fillId="0" borderId="33" xfId="2" applyFont="1" applyFill="1" applyBorder="1" applyAlignment="1">
      <alignment horizontal="center" vertical="center" shrinkToFit="1"/>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8" xfId="0" applyFont="1" applyFill="1" applyBorder="1" applyAlignment="1">
      <alignment horizontal="center" vertical="center"/>
    </xf>
    <xf numFmtId="0" fontId="12" fillId="8" borderId="34" xfId="0" applyFont="1" applyFill="1" applyBorder="1" applyAlignment="1">
      <alignment horizontal="center" vertical="center"/>
    </xf>
    <xf numFmtId="0" fontId="12" fillId="8" borderId="32" xfId="0" applyFont="1" applyFill="1" applyBorder="1" applyAlignment="1">
      <alignment horizontal="center" vertical="center"/>
    </xf>
    <xf numFmtId="0" fontId="12" fillId="8" borderId="35" xfId="0" applyFont="1" applyFill="1" applyBorder="1" applyAlignment="1">
      <alignment horizontal="center" vertical="center"/>
    </xf>
    <xf numFmtId="0" fontId="18" fillId="9" borderId="17" xfId="0" applyFont="1" applyFill="1" applyBorder="1" applyAlignment="1">
      <alignment horizontal="center" vertical="center"/>
    </xf>
    <xf numFmtId="0" fontId="18" fillId="9" borderId="33" xfId="0" applyFont="1" applyFill="1" applyBorder="1" applyAlignment="1">
      <alignment horizontal="center" vertical="center"/>
    </xf>
    <xf numFmtId="38" fontId="18" fillId="9" borderId="15" xfId="1" applyFont="1" applyFill="1" applyBorder="1" applyAlignment="1">
      <alignment horizontal="center" vertical="center"/>
    </xf>
    <xf numFmtId="38" fontId="18" fillId="9" borderId="16" xfId="1" applyFont="1" applyFill="1" applyBorder="1" applyAlignment="1">
      <alignment horizontal="center" vertical="center"/>
    </xf>
    <xf numFmtId="38" fontId="18" fillId="9" borderId="17" xfId="1" applyFont="1" applyFill="1" applyBorder="1" applyAlignment="1">
      <alignment horizontal="center" vertical="center"/>
    </xf>
    <xf numFmtId="38" fontId="18" fillId="9" borderId="4" xfId="1" applyFont="1" applyFill="1" applyBorder="1" applyAlignment="1">
      <alignment horizontal="center" vertical="center"/>
    </xf>
    <xf numFmtId="38" fontId="18" fillId="9" borderId="0" xfId="1" applyFont="1" applyFill="1" applyBorder="1" applyAlignment="1">
      <alignment horizontal="center" vertical="center"/>
    </xf>
    <xf numFmtId="38" fontId="18" fillId="9" borderId="9" xfId="1" applyFont="1" applyFill="1" applyBorder="1" applyAlignment="1">
      <alignment horizontal="center" vertical="center"/>
    </xf>
    <xf numFmtId="38" fontId="18" fillId="9" borderId="34" xfId="1" applyFont="1" applyFill="1" applyBorder="1" applyAlignment="1">
      <alignment horizontal="center" vertical="center"/>
    </xf>
    <xf numFmtId="38" fontId="18" fillId="9" borderId="32" xfId="1" applyFont="1" applyFill="1" applyBorder="1" applyAlignment="1">
      <alignment horizontal="center" vertical="center"/>
    </xf>
    <xf numFmtId="38" fontId="18" fillId="9" borderId="33" xfId="1" applyFont="1" applyFill="1" applyBorder="1" applyAlignment="1">
      <alignment horizontal="center" vertical="center"/>
    </xf>
    <xf numFmtId="0" fontId="0" fillId="9" borderId="40" xfId="0" applyFill="1" applyBorder="1" applyAlignment="1">
      <alignment horizontal="left" vertical="center" wrapText="1"/>
    </xf>
    <xf numFmtId="0" fontId="0" fillId="9" borderId="53" xfId="0" applyFill="1" applyBorder="1" applyAlignment="1">
      <alignment horizontal="left" vertical="center"/>
    </xf>
    <xf numFmtId="0" fontId="0" fillId="9" borderId="41" xfId="0" applyFill="1" applyBorder="1" applyAlignment="1">
      <alignment horizontal="left" vertical="center"/>
    </xf>
    <xf numFmtId="0" fontId="13" fillId="0" borderId="0" xfId="0" applyFont="1" applyAlignment="1"/>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0" fillId="0" borderId="0" xfId="0" applyAlignment="1">
      <alignment horizontal="right" vertical="top"/>
    </xf>
    <xf numFmtId="9" fontId="18" fillId="9" borderId="10" xfId="0" applyNumberFormat="1" applyFont="1" applyFill="1" applyBorder="1" applyAlignment="1">
      <alignment horizontal="center" vertical="center"/>
    </xf>
    <xf numFmtId="9" fontId="18" fillId="9" borderId="11" xfId="0" applyNumberFormat="1" applyFont="1" applyFill="1" applyBorder="1" applyAlignment="1">
      <alignment horizontal="center" vertical="center"/>
    </xf>
    <xf numFmtId="9" fontId="18" fillId="9" borderId="21" xfId="0"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14">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0</xdr:colOff>
      <xdr:row>12</xdr:row>
      <xdr:rowOff>5123</xdr:rowOff>
    </xdr:from>
    <xdr:to>
      <xdr:col>65</xdr:col>
      <xdr:colOff>179294</xdr:colOff>
      <xdr:row>12</xdr:row>
      <xdr:rowOff>5123</xdr:rowOff>
    </xdr:to>
    <xdr:cxnSp macro="">
      <xdr:nvCxnSpPr>
        <xdr:cNvPr id="2" name="直線矢印コネクタ 1">
          <a:extLst>
            <a:ext uri="{FF2B5EF4-FFF2-40B4-BE49-F238E27FC236}">
              <a16:creationId xmlns:a16="http://schemas.microsoft.com/office/drawing/2014/main" id="{6F189954-9348-46D6-9590-F7ED0368FE24}"/>
            </a:ext>
          </a:extLst>
        </xdr:cNvPr>
        <xdr:cNvCxnSpPr/>
      </xdr:nvCxnSpPr>
      <xdr:spPr>
        <a:xfrm flipV="1">
          <a:off x="12616543" y="2933380"/>
          <a:ext cx="1006608"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87086</xdr:colOff>
      <xdr:row>2</xdr:row>
      <xdr:rowOff>54427</xdr:rowOff>
    </xdr:from>
    <xdr:to>
      <xdr:col>55</xdr:col>
      <xdr:colOff>97972</xdr:colOff>
      <xdr:row>4</xdr:row>
      <xdr:rowOff>195942</xdr:rowOff>
    </xdr:to>
    <xdr:sp macro="" textlink="">
      <xdr:nvSpPr>
        <xdr:cNvPr id="3" name="正方形/長方形 2">
          <a:extLst>
            <a:ext uri="{FF2B5EF4-FFF2-40B4-BE49-F238E27FC236}">
              <a16:creationId xmlns:a16="http://schemas.microsoft.com/office/drawing/2014/main" id="{2D0AA21E-6F44-496B-816C-1898003020B2}"/>
            </a:ext>
          </a:extLst>
        </xdr:cNvPr>
        <xdr:cNvSpPr/>
      </xdr:nvSpPr>
      <xdr:spPr>
        <a:xfrm>
          <a:off x="5671457" y="489856"/>
          <a:ext cx="580208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各自記入</a:t>
          </a:r>
          <a:endParaRPr kumimoji="1" lang="en-US" altLang="ja-JP" sz="1400"/>
        </a:p>
      </xdr:txBody>
    </xdr:sp>
    <xdr:clientData/>
  </xdr:twoCellAnchor>
  <xdr:twoCellAnchor>
    <xdr:from>
      <xdr:col>66</xdr:col>
      <xdr:colOff>97970</xdr:colOff>
      <xdr:row>2</xdr:row>
      <xdr:rowOff>57691</xdr:rowOff>
    </xdr:from>
    <xdr:to>
      <xdr:col>83</xdr:col>
      <xdr:colOff>119741</xdr:colOff>
      <xdr:row>4</xdr:row>
      <xdr:rowOff>206826</xdr:rowOff>
    </xdr:to>
    <xdr:sp macro="" textlink="">
      <xdr:nvSpPr>
        <xdr:cNvPr id="4" name="正方形/長方形 3">
          <a:extLst>
            <a:ext uri="{FF2B5EF4-FFF2-40B4-BE49-F238E27FC236}">
              <a16:creationId xmlns:a16="http://schemas.microsoft.com/office/drawing/2014/main" id="{85D9383B-3DFC-48EE-A6B1-49899073CE1A}"/>
            </a:ext>
          </a:extLst>
        </xdr:cNvPr>
        <xdr:cNvSpPr/>
      </xdr:nvSpPr>
      <xdr:spPr>
        <a:xfrm>
          <a:off x="13748656" y="493120"/>
          <a:ext cx="3537856" cy="62810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上長と確認し記入</a:t>
          </a:r>
          <a:endParaRPr kumimoji="1" lang="en-US" altLang="ja-JP" sz="1400"/>
        </a:p>
      </xdr:txBody>
    </xdr:sp>
    <xdr:clientData/>
  </xdr:twoCellAnchor>
  <xdr:twoCellAnchor>
    <xdr:from>
      <xdr:col>21</xdr:col>
      <xdr:colOff>174171</xdr:colOff>
      <xdr:row>11</xdr:row>
      <xdr:rowOff>112119</xdr:rowOff>
    </xdr:from>
    <xdr:to>
      <xdr:col>48</xdr:col>
      <xdr:colOff>119742</xdr:colOff>
      <xdr:row>28</xdr:row>
      <xdr:rowOff>79462</xdr:rowOff>
    </xdr:to>
    <xdr:sp macro="" textlink="">
      <xdr:nvSpPr>
        <xdr:cNvPr id="5" name="正方形/長方形 4">
          <a:extLst>
            <a:ext uri="{FF2B5EF4-FFF2-40B4-BE49-F238E27FC236}">
              <a16:creationId xmlns:a16="http://schemas.microsoft.com/office/drawing/2014/main" id="{CCAA8E87-98CB-4734-A951-843A459A2871}"/>
            </a:ext>
          </a:extLst>
        </xdr:cNvPr>
        <xdr:cNvSpPr/>
      </xdr:nvSpPr>
      <xdr:spPr>
        <a:xfrm>
          <a:off x="4517571" y="2844433"/>
          <a:ext cx="5529942" cy="3298372"/>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上司との面談</a:t>
          </a:r>
          <a:endParaRPr kumimoji="1" lang="en-US" altLang="ja-JP" sz="2000"/>
        </a:p>
        <a:p>
          <a:pPr algn="ctr"/>
          <a:r>
            <a:rPr kumimoji="1" lang="ja-JP" altLang="en-US" sz="2000"/>
            <a:t>を踏まえて自由記入</a:t>
          </a:r>
          <a:endParaRPr kumimoji="1" lang="en-US" altLang="ja-JP" sz="2000"/>
        </a:p>
      </xdr:txBody>
    </xdr:sp>
    <xdr:clientData/>
  </xdr:twoCellAnchor>
  <xdr:twoCellAnchor>
    <xdr:from>
      <xdr:col>71</xdr:col>
      <xdr:colOff>123007</xdr:colOff>
      <xdr:row>10</xdr:row>
      <xdr:rowOff>46806</xdr:rowOff>
    </xdr:from>
    <xdr:to>
      <xdr:col>85</xdr:col>
      <xdr:colOff>65313</xdr:colOff>
      <xdr:row>14</xdr:row>
      <xdr:rowOff>14148</xdr:rowOff>
    </xdr:to>
    <xdr:sp macro="" textlink="">
      <xdr:nvSpPr>
        <xdr:cNvPr id="6" name="正方形/長方形 5">
          <a:extLst>
            <a:ext uri="{FF2B5EF4-FFF2-40B4-BE49-F238E27FC236}">
              <a16:creationId xmlns:a16="http://schemas.microsoft.com/office/drawing/2014/main" id="{7C6CE954-11CB-42D6-81E3-F850BFC57E7C}"/>
            </a:ext>
          </a:extLst>
        </xdr:cNvPr>
        <xdr:cNvSpPr/>
      </xdr:nvSpPr>
      <xdr:spPr>
        <a:xfrm>
          <a:off x="14807836" y="2583177"/>
          <a:ext cx="2837906" cy="7511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Ｓ～Ｄの５段階</a:t>
          </a:r>
          <a:endParaRPr kumimoji="1" lang="en-US" altLang="ja-JP" sz="1600"/>
        </a:p>
      </xdr:txBody>
    </xdr:sp>
    <xdr:clientData/>
  </xdr:twoCellAnchor>
  <xdr:twoCellAnchor>
    <xdr:from>
      <xdr:col>49</xdr:col>
      <xdr:colOff>57694</xdr:colOff>
      <xdr:row>11</xdr:row>
      <xdr:rowOff>68576</xdr:rowOff>
    </xdr:from>
    <xdr:to>
      <xdr:col>56</xdr:col>
      <xdr:colOff>141514</xdr:colOff>
      <xdr:row>28</xdr:row>
      <xdr:rowOff>79461</xdr:rowOff>
    </xdr:to>
    <xdr:sp macro="" textlink="">
      <xdr:nvSpPr>
        <xdr:cNvPr id="7" name="正方形/長方形 6">
          <a:extLst>
            <a:ext uri="{FF2B5EF4-FFF2-40B4-BE49-F238E27FC236}">
              <a16:creationId xmlns:a16="http://schemas.microsoft.com/office/drawing/2014/main" id="{F4DCE53C-EFDB-4A99-B9BE-DB02465E770E}"/>
            </a:ext>
          </a:extLst>
        </xdr:cNvPr>
        <xdr:cNvSpPr/>
      </xdr:nvSpPr>
      <xdr:spPr>
        <a:xfrm>
          <a:off x="10192294" y="2800890"/>
          <a:ext cx="1531620" cy="33419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a:t>
          </a:r>
          <a:endParaRPr kumimoji="1" lang="en-US" altLang="ja-JP" sz="1600"/>
        </a:p>
        <a:p>
          <a:pPr algn="ctr"/>
          <a:r>
            <a:rPr kumimoji="1" lang="ja-JP" altLang="en-US" sz="1600"/>
            <a:t>５段階評価</a:t>
          </a:r>
          <a:endParaRPr kumimoji="1" lang="en-US" altLang="ja-JP" sz="1600"/>
        </a:p>
      </xdr:txBody>
    </xdr:sp>
    <xdr:clientData/>
  </xdr:twoCellAnchor>
  <xdr:twoCellAnchor>
    <xdr:from>
      <xdr:col>70</xdr:col>
      <xdr:colOff>21769</xdr:colOff>
      <xdr:row>28</xdr:row>
      <xdr:rowOff>25031</xdr:rowOff>
    </xdr:from>
    <xdr:to>
      <xdr:col>78</xdr:col>
      <xdr:colOff>10884</xdr:colOff>
      <xdr:row>32</xdr:row>
      <xdr:rowOff>57689</xdr:rowOff>
    </xdr:to>
    <xdr:sp macro="" textlink="">
      <xdr:nvSpPr>
        <xdr:cNvPr id="8" name="正方形/長方形 7">
          <a:extLst>
            <a:ext uri="{FF2B5EF4-FFF2-40B4-BE49-F238E27FC236}">
              <a16:creationId xmlns:a16="http://schemas.microsoft.com/office/drawing/2014/main" id="{734D8429-FFBF-49B6-91C4-67BE4B8546EF}"/>
            </a:ext>
          </a:extLst>
        </xdr:cNvPr>
        <xdr:cNvSpPr/>
      </xdr:nvSpPr>
      <xdr:spPr>
        <a:xfrm>
          <a:off x="14499769" y="6088374"/>
          <a:ext cx="1643744" cy="81642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1</xdr:col>
      <xdr:colOff>130628</xdr:colOff>
      <xdr:row>11</xdr:row>
      <xdr:rowOff>90347</xdr:rowOff>
    </xdr:from>
    <xdr:to>
      <xdr:col>21</xdr:col>
      <xdr:colOff>21771</xdr:colOff>
      <xdr:row>28</xdr:row>
      <xdr:rowOff>133891</xdr:rowOff>
    </xdr:to>
    <xdr:sp macro="" textlink="">
      <xdr:nvSpPr>
        <xdr:cNvPr id="9" name="正方形/長方形 8">
          <a:extLst>
            <a:ext uri="{FF2B5EF4-FFF2-40B4-BE49-F238E27FC236}">
              <a16:creationId xmlns:a16="http://schemas.microsoft.com/office/drawing/2014/main" id="{661CA842-78A1-49FE-94F2-F6BBA2762D52}"/>
            </a:ext>
          </a:extLst>
        </xdr:cNvPr>
        <xdr:cNvSpPr/>
      </xdr:nvSpPr>
      <xdr:spPr>
        <a:xfrm>
          <a:off x="337457" y="2822661"/>
          <a:ext cx="4027714" cy="3374573"/>
        </a:xfrm>
        <a:prstGeom prst="rect">
          <a:avLst/>
        </a:prstGeom>
        <a:solidFill>
          <a:schemeClr val="accent1">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「賞与目標ガイドライン」より</a:t>
          </a:r>
          <a:endParaRPr kumimoji="1" lang="en-US" altLang="ja-JP" sz="2000" b="1"/>
        </a:p>
        <a:p>
          <a:pPr algn="ctr"/>
          <a:r>
            <a:rPr kumimoji="1" lang="ja-JP" altLang="en-US" sz="2000" b="1"/>
            <a:t>職務の役割と責任範囲を参考に</a:t>
          </a:r>
          <a:endParaRPr kumimoji="1" lang="en-US" altLang="ja-JP" sz="2000" b="1"/>
        </a:p>
        <a:p>
          <a:pPr algn="ctr"/>
          <a:r>
            <a:rPr kumimoji="1" lang="ja-JP" altLang="en-US" sz="2000" b="1"/>
            <a:t>期待される行動を</a:t>
          </a:r>
          <a:r>
            <a:rPr kumimoji="1" lang="ja-JP" altLang="en-US" sz="2400" b="1"/>
            <a:t>最大４つ</a:t>
          </a:r>
          <a:r>
            <a:rPr kumimoji="1" lang="ja-JP" altLang="en-US" sz="2000" b="1"/>
            <a:t>記入</a:t>
          </a:r>
        </a:p>
      </xdr:txBody>
    </xdr:sp>
    <xdr:clientData/>
  </xdr:twoCellAnchor>
  <xdr:twoCellAnchor>
    <xdr:from>
      <xdr:col>49</xdr:col>
      <xdr:colOff>54428</xdr:colOff>
      <xdr:row>30</xdr:row>
      <xdr:rowOff>48980</xdr:rowOff>
    </xdr:from>
    <xdr:to>
      <xdr:col>70</xdr:col>
      <xdr:colOff>21769</xdr:colOff>
      <xdr:row>30</xdr:row>
      <xdr:rowOff>90348</xdr:rowOff>
    </xdr:to>
    <xdr:cxnSp macro="">
      <xdr:nvCxnSpPr>
        <xdr:cNvPr id="10" name="直線矢印コネクタ 9">
          <a:extLst>
            <a:ext uri="{FF2B5EF4-FFF2-40B4-BE49-F238E27FC236}">
              <a16:creationId xmlns:a16="http://schemas.microsoft.com/office/drawing/2014/main" id="{A18270B0-7899-4FB8-B3A8-B563E16310D8}"/>
            </a:ext>
          </a:extLst>
        </xdr:cNvPr>
        <xdr:cNvCxnSpPr>
          <a:stCxn id="8" idx="1"/>
        </xdr:cNvCxnSpPr>
      </xdr:nvCxnSpPr>
      <xdr:spPr>
        <a:xfrm flipH="1">
          <a:off x="10189028" y="6504209"/>
          <a:ext cx="4310741" cy="41368"/>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166550</xdr:colOff>
      <xdr:row>52</xdr:row>
      <xdr:rowOff>90347</xdr:rowOff>
    </xdr:from>
    <xdr:to>
      <xdr:col>59</xdr:col>
      <xdr:colOff>152399</xdr:colOff>
      <xdr:row>99</xdr:row>
      <xdr:rowOff>65314</xdr:rowOff>
    </xdr:to>
    <xdr:sp macro="" textlink="">
      <xdr:nvSpPr>
        <xdr:cNvPr id="11" name="正方形/長方形 10">
          <a:extLst>
            <a:ext uri="{FF2B5EF4-FFF2-40B4-BE49-F238E27FC236}">
              <a16:creationId xmlns:a16="http://schemas.microsoft.com/office/drawing/2014/main" id="{4397DEC0-A319-4B96-9924-1CFF7E0E9955}"/>
            </a:ext>
          </a:extLst>
        </xdr:cNvPr>
        <xdr:cNvSpPr/>
      </xdr:nvSpPr>
      <xdr:spPr>
        <a:xfrm>
          <a:off x="10921636" y="10856318"/>
          <a:ext cx="1433649" cy="1979785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ctr"/>
          <a:endParaRPr kumimoji="1" lang="en-US" altLang="ja-JP" sz="1600"/>
        </a:p>
        <a:p>
          <a:pPr algn="ctr"/>
          <a:r>
            <a:rPr kumimoji="1" lang="ja-JP" altLang="en-US" sz="1600"/>
            <a:t>Ｓ～Ｃの</a:t>
          </a:r>
          <a:endParaRPr kumimoji="1" lang="en-US" altLang="ja-JP" sz="1600"/>
        </a:p>
        <a:p>
          <a:pPr algn="ctr"/>
          <a:r>
            <a:rPr kumimoji="1" lang="en-US" altLang="ja-JP" sz="1600"/>
            <a:t>4</a:t>
          </a:r>
          <a:r>
            <a:rPr kumimoji="1" lang="ja-JP" altLang="en-US" sz="1600"/>
            <a:t>段階評価</a:t>
          </a:r>
          <a:endParaRPr kumimoji="1" lang="en-US" altLang="ja-JP" sz="1600"/>
        </a:p>
      </xdr:txBody>
    </xdr:sp>
    <xdr:clientData/>
  </xdr:twoCellAnchor>
  <xdr:twoCellAnchor>
    <xdr:from>
      <xdr:col>66</xdr:col>
      <xdr:colOff>97968</xdr:colOff>
      <xdr:row>52</xdr:row>
      <xdr:rowOff>144777</xdr:rowOff>
    </xdr:from>
    <xdr:to>
      <xdr:col>74</xdr:col>
      <xdr:colOff>195941</xdr:colOff>
      <xdr:row>54</xdr:row>
      <xdr:rowOff>286291</xdr:rowOff>
    </xdr:to>
    <xdr:sp macro="" textlink="">
      <xdr:nvSpPr>
        <xdr:cNvPr id="12" name="正方形/長方形 11">
          <a:extLst>
            <a:ext uri="{FF2B5EF4-FFF2-40B4-BE49-F238E27FC236}">
              <a16:creationId xmlns:a16="http://schemas.microsoft.com/office/drawing/2014/main" id="{1CB82DB3-937E-4B75-AC15-F34CE80E2EA1}"/>
            </a:ext>
          </a:extLst>
        </xdr:cNvPr>
        <xdr:cNvSpPr/>
      </xdr:nvSpPr>
      <xdr:spPr>
        <a:xfrm>
          <a:off x="13748654" y="10910748"/>
          <a:ext cx="1752601" cy="103414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52</xdr:col>
      <xdr:colOff>76200</xdr:colOff>
      <xdr:row>53</xdr:row>
      <xdr:rowOff>215534</xdr:rowOff>
    </xdr:from>
    <xdr:to>
      <xdr:col>66</xdr:col>
      <xdr:colOff>97968</xdr:colOff>
      <xdr:row>100</xdr:row>
      <xdr:rowOff>381000</xdr:rowOff>
    </xdr:to>
    <xdr:cxnSp macro="">
      <xdr:nvCxnSpPr>
        <xdr:cNvPr id="13" name="直線矢印コネクタ 12">
          <a:extLst>
            <a:ext uri="{FF2B5EF4-FFF2-40B4-BE49-F238E27FC236}">
              <a16:creationId xmlns:a16="http://schemas.microsoft.com/office/drawing/2014/main" id="{BD37776F-565B-4F3C-9CA3-ACCF61E634A6}"/>
            </a:ext>
          </a:extLst>
        </xdr:cNvPr>
        <xdr:cNvCxnSpPr>
          <a:stCxn id="12" idx="1"/>
        </xdr:cNvCxnSpPr>
      </xdr:nvCxnSpPr>
      <xdr:spPr>
        <a:xfrm flipH="1">
          <a:off x="10831286" y="11427820"/>
          <a:ext cx="2917368" cy="19966580"/>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97969</xdr:colOff>
      <xdr:row>56</xdr:row>
      <xdr:rowOff>65312</xdr:rowOff>
    </xdr:from>
    <xdr:to>
      <xdr:col>76</xdr:col>
      <xdr:colOff>206827</xdr:colOff>
      <xdr:row>59</xdr:row>
      <xdr:rowOff>65313</xdr:rowOff>
    </xdr:to>
    <xdr:sp macro="" textlink="">
      <xdr:nvSpPr>
        <xdr:cNvPr id="14" name="正方形/長方形 13">
          <a:extLst>
            <a:ext uri="{FF2B5EF4-FFF2-40B4-BE49-F238E27FC236}">
              <a16:creationId xmlns:a16="http://schemas.microsoft.com/office/drawing/2014/main" id="{053F9F67-0651-4B83-AAF6-F18EFE7585D8}"/>
            </a:ext>
          </a:extLst>
        </xdr:cNvPr>
        <xdr:cNvSpPr/>
      </xdr:nvSpPr>
      <xdr:spPr>
        <a:xfrm>
          <a:off x="13748655" y="12616541"/>
          <a:ext cx="2177143" cy="1338943"/>
        </a:xfrm>
        <a:prstGeom prst="rect">
          <a:avLst/>
        </a:prstGeom>
        <a:solidFill>
          <a:schemeClr val="accent2">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600"/>
            <a:t>プルダウンリストから、能力ユニットを選択</a:t>
          </a:r>
          <a:endParaRPr kumimoji="1" lang="en-US" altLang="ja-JP" sz="1600"/>
        </a:p>
      </xdr:txBody>
    </xdr:sp>
    <xdr:clientData/>
  </xdr:twoCellAnchor>
  <xdr:twoCellAnchor>
    <xdr:from>
      <xdr:col>5</xdr:col>
      <xdr:colOff>97971</xdr:colOff>
      <xdr:row>57</xdr:row>
      <xdr:rowOff>288470</xdr:rowOff>
    </xdr:from>
    <xdr:to>
      <xdr:col>66</xdr:col>
      <xdr:colOff>97969</xdr:colOff>
      <xdr:row>86</xdr:row>
      <xdr:rowOff>141515</xdr:rowOff>
    </xdr:to>
    <xdr:cxnSp macro="">
      <xdr:nvCxnSpPr>
        <xdr:cNvPr id="15" name="直線矢印コネクタ 14">
          <a:extLst>
            <a:ext uri="{FF2B5EF4-FFF2-40B4-BE49-F238E27FC236}">
              <a16:creationId xmlns:a16="http://schemas.microsoft.com/office/drawing/2014/main" id="{376C932A-2546-40B3-8DF7-0ED2BC7531F5}"/>
            </a:ext>
          </a:extLst>
        </xdr:cNvPr>
        <xdr:cNvCxnSpPr>
          <a:stCxn id="14" idx="1"/>
        </xdr:cNvCxnSpPr>
      </xdr:nvCxnSpPr>
      <xdr:spPr>
        <a:xfrm flipH="1">
          <a:off x="1132114" y="13286013"/>
          <a:ext cx="12616541" cy="11838216"/>
        </a:xfrm>
        <a:prstGeom prst="straightConnector1">
          <a:avLst/>
        </a:prstGeom>
        <a:ln w="47625">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72</xdr:col>
      <xdr:colOff>43541</xdr:colOff>
      <xdr:row>58</xdr:row>
      <xdr:rowOff>90349</xdr:rowOff>
    </xdr:from>
    <xdr:to>
      <xdr:col>79</xdr:col>
      <xdr:colOff>167585</xdr:colOff>
      <xdr:row>62</xdr:row>
      <xdr:rowOff>275136</xdr:rowOff>
    </xdr:to>
    <xdr:pic>
      <xdr:nvPicPr>
        <xdr:cNvPr id="16" name="図 15">
          <a:extLst>
            <a:ext uri="{FF2B5EF4-FFF2-40B4-BE49-F238E27FC236}">
              <a16:creationId xmlns:a16="http://schemas.microsoft.com/office/drawing/2014/main" id="{7CB3C192-B87D-4269-A93A-ADD155123589}"/>
            </a:ext>
          </a:extLst>
        </xdr:cNvPr>
        <xdr:cNvPicPr>
          <a:picLocks noChangeAspect="1"/>
        </xdr:cNvPicPr>
      </xdr:nvPicPr>
      <xdr:blipFill>
        <a:blip xmlns:r="http://schemas.openxmlformats.org/officeDocument/2006/relationships" r:embed="rId1"/>
        <a:stretch>
          <a:fillRect/>
        </a:stretch>
      </xdr:blipFill>
      <xdr:spPr>
        <a:xfrm>
          <a:off x="14935198" y="13534206"/>
          <a:ext cx="1571844" cy="197004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61</xdr:col>
      <xdr:colOff>0</xdr:colOff>
      <xdr:row>11</xdr:row>
      <xdr:rowOff>179294</xdr:rowOff>
    </xdr:from>
    <xdr:to>
      <xdr:col>65</xdr:col>
      <xdr:colOff>179294</xdr:colOff>
      <xdr:row>12</xdr:row>
      <xdr:rowOff>0</xdr:rowOff>
    </xdr:to>
    <xdr:cxnSp macro="">
      <xdr:nvCxnSpPr>
        <xdr:cNvPr id="3" name="直線矢印コネクタ 2">
          <a:extLst>
            <a:ext uri="{FF2B5EF4-FFF2-40B4-BE49-F238E27FC236}">
              <a16:creationId xmlns:a16="http://schemas.microsoft.com/office/drawing/2014/main" id="{84BD3343-288A-4324-A9F3-917C70C73774}"/>
            </a:ext>
          </a:extLst>
        </xdr:cNvPr>
        <xdr:cNvCxnSpPr/>
      </xdr:nvCxnSpPr>
      <xdr:spPr>
        <a:xfrm flipV="1">
          <a:off x="12577482" y="4527176"/>
          <a:ext cx="1004047" cy="896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83B-8565-4837-ACCD-E9DBDA3CE410}">
  <dimension ref="A1:CX131"/>
  <sheetViews>
    <sheetView showGridLines="0" tabSelected="1" zoomScale="70" zoomScaleNormal="70" workbookViewId="0">
      <selection activeCell="BB35" sqref="BB35:BE39"/>
    </sheetView>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161</v>
      </c>
      <c r="CV1" s="4"/>
      <c r="CW1" s="4"/>
      <c r="CX1" s="4"/>
    </row>
    <row r="2" spans="1:102" ht="18.600000000000001" x14ac:dyDescent="0.3">
      <c r="A2" s="5"/>
      <c r="B2" s="404" t="s">
        <v>158</v>
      </c>
      <c r="C2" s="404"/>
      <c r="D2" s="404"/>
      <c r="E2" s="404"/>
      <c r="F2" s="404"/>
      <c r="G2" s="404"/>
      <c r="H2" s="404"/>
      <c r="I2" s="404"/>
      <c r="J2" s="268">
        <v>2023</v>
      </c>
      <c r="K2" s="269"/>
      <c r="L2" s="269"/>
      <c r="M2" s="270"/>
      <c r="N2" s="400" t="s">
        <v>0</v>
      </c>
      <c r="O2" s="400"/>
      <c r="P2" s="43"/>
      <c r="Q2" s="274" t="s">
        <v>40</v>
      </c>
      <c r="R2" s="275"/>
      <c r="S2" s="276"/>
      <c r="T2" s="280" t="s">
        <v>1</v>
      </c>
      <c r="U2" s="401"/>
      <c r="V2" s="402" t="s">
        <v>83</v>
      </c>
      <c r="W2" s="403"/>
      <c r="X2" s="403"/>
      <c r="Y2" s="403"/>
      <c r="Z2" s="44"/>
      <c r="AA2" s="245" t="s">
        <v>2</v>
      </c>
      <c r="AB2" s="246"/>
      <c r="AC2" s="246"/>
      <c r="AD2" s="246"/>
      <c r="AE2" s="246"/>
      <c r="AF2" s="246"/>
      <c r="AG2" s="247"/>
      <c r="AH2" s="266" t="s">
        <v>3</v>
      </c>
      <c r="AI2" s="266"/>
      <c r="AJ2" s="266"/>
      <c r="AK2" s="266"/>
      <c r="AL2" s="266"/>
      <c r="AM2" s="266"/>
      <c r="AN2" s="266"/>
      <c r="AO2" s="266"/>
      <c r="AP2" s="266" t="s">
        <v>4</v>
      </c>
      <c r="AQ2" s="266"/>
      <c r="AR2" s="266"/>
      <c r="AS2" s="266"/>
      <c r="AT2" s="266"/>
      <c r="AU2" s="266"/>
      <c r="AV2" s="266"/>
      <c r="AW2" s="266"/>
      <c r="AX2" s="266"/>
      <c r="AY2" s="266"/>
      <c r="AZ2" s="266"/>
      <c r="BA2" s="266"/>
      <c r="BB2" s="266"/>
      <c r="BC2" s="266"/>
      <c r="BD2" s="266"/>
      <c r="BE2" s="266" t="s">
        <v>49</v>
      </c>
      <c r="BF2" s="266"/>
      <c r="BG2" s="266"/>
      <c r="BH2" s="266"/>
      <c r="BI2" s="266"/>
      <c r="BJ2" s="266"/>
      <c r="BK2" s="266"/>
      <c r="BL2" s="266"/>
      <c r="BM2" s="266"/>
      <c r="BN2" s="266" t="s">
        <v>5</v>
      </c>
      <c r="BO2" s="266"/>
      <c r="BP2" s="266"/>
      <c r="BQ2" s="266"/>
      <c r="BR2" s="266"/>
      <c r="BS2" s="266"/>
      <c r="BT2" s="266"/>
      <c r="BU2" s="266"/>
      <c r="BV2" s="245" t="s">
        <v>6</v>
      </c>
      <c r="BW2" s="246"/>
      <c r="BX2" s="246"/>
      <c r="BY2" s="246"/>
      <c r="BZ2" s="246"/>
      <c r="CA2" s="247"/>
      <c r="CB2" s="245" t="s">
        <v>7</v>
      </c>
      <c r="CC2" s="246"/>
      <c r="CD2" s="246"/>
      <c r="CE2" s="246"/>
      <c r="CF2" s="246"/>
      <c r="CG2" s="247"/>
      <c r="CH2" s="6"/>
      <c r="CI2" s="4"/>
      <c r="CJ2" s="7"/>
      <c r="CK2" s="7"/>
      <c r="CL2" s="7"/>
      <c r="CM2" s="4"/>
      <c r="CN2" s="4" t="s">
        <v>8</v>
      </c>
      <c r="CO2" s="4"/>
      <c r="CU2" s="4"/>
      <c r="CV2" s="4"/>
      <c r="CW2" s="4"/>
      <c r="CX2" s="4"/>
    </row>
    <row r="3" spans="1:102" ht="18.600000000000001" x14ac:dyDescent="0.3">
      <c r="A3" s="5"/>
      <c r="B3" s="404"/>
      <c r="C3" s="404"/>
      <c r="D3" s="404"/>
      <c r="E3" s="404"/>
      <c r="F3" s="404"/>
      <c r="G3" s="404"/>
      <c r="H3" s="404"/>
      <c r="I3" s="404"/>
      <c r="J3" s="271"/>
      <c r="K3" s="272"/>
      <c r="L3" s="272"/>
      <c r="M3" s="273"/>
      <c r="N3" s="400"/>
      <c r="O3" s="400"/>
      <c r="P3" s="43"/>
      <c r="Q3" s="277"/>
      <c r="R3" s="278"/>
      <c r="S3" s="279"/>
      <c r="T3" s="280"/>
      <c r="U3" s="401"/>
      <c r="V3" s="403"/>
      <c r="W3" s="403"/>
      <c r="X3" s="403"/>
      <c r="Y3" s="403"/>
      <c r="Z3" s="44"/>
      <c r="AA3" s="248"/>
      <c r="AB3" s="249"/>
      <c r="AC3" s="249"/>
      <c r="AD3" s="249"/>
      <c r="AE3" s="249"/>
      <c r="AF3" s="249"/>
      <c r="AG3" s="250"/>
      <c r="AH3" s="248"/>
      <c r="AI3" s="255"/>
      <c r="AJ3" s="255"/>
      <c r="AK3" s="255"/>
      <c r="AL3" s="255"/>
      <c r="AM3" s="255"/>
      <c r="AN3" s="255"/>
      <c r="AO3" s="256"/>
      <c r="AP3" s="248"/>
      <c r="AQ3" s="255"/>
      <c r="AR3" s="255"/>
      <c r="AS3" s="255"/>
      <c r="AT3" s="255"/>
      <c r="AU3" s="255"/>
      <c r="AV3" s="255"/>
      <c r="AW3" s="255"/>
      <c r="AX3" s="255"/>
      <c r="AY3" s="255"/>
      <c r="AZ3" s="255"/>
      <c r="BA3" s="255"/>
      <c r="BB3" s="255"/>
      <c r="BC3" s="255"/>
      <c r="BD3" s="256"/>
      <c r="BE3" s="248" t="s">
        <v>166</v>
      </c>
      <c r="BF3" s="255"/>
      <c r="BG3" s="255"/>
      <c r="BH3" s="255"/>
      <c r="BI3" s="255"/>
      <c r="BJ3" s="255"/>
      <c r="BK3" s="255"/>
      <c r="BL3" s="255"/>
      <c r="BM3" s="256"/>
      <c r="BN3" s="248"/>
      <c r="BO3" s="255"/>
      <c r="BP3" s="255"/>
      <c r="BQ3" s="255"/>
      <c r="BR3" s="255"/>
      <c r="BS3" s="255"/>
      <c r="BT3" s="255"/>
      <c r="BU3" s="256"/>
      <c r="BV3" s="260"/>
      <c r="BW3" s="261"/>
      <c r="BX3" s="261"/>
      <c r="BY3" s="261"/>
      <c r="BZ3" s="261"/>
      <c r="CA3" s="262"/>
      <c r="CB3" s="260"/>
      <c r="CC3" s="261"/>
      <c r="CD3" s="261"/>
      <c r="CE3" s="261"/>
      <c r="CF3" s="261"/>
      <c r="CG3" s="262"/>
      <c r="CH3" s="6"/>
      <c r="CI3" s="4"/>
      <c r="CJ3" s="8"/>
      <c r="CK3" s="8"/>
      <c r="CL3" s="8"/>
      <c r="CM3" s="4"/>
      <c r="CN3" s="4" t="s">
        <v>9</v>
      </c>
      <c r="CO3" s="4"/>
      <c r="CU3" s="4"/>
      <c r="CV3" s="4"/>
      <c r="CW3" s="4"/>
      <c r="CX3" s="4"/>
    </row>
    <row r="4" spans="1:102" ht="18.600000000000001" x14ac:dyDescent="0.3">
      <c r="A4" s="5"/>
      <c r="B4" s="400" t="s">
        <v>84</v>
      </c>
      <c r="C4" s="400"/>
      <c r="D4" s="400"/>
      <c r="E4" s="400"/>
      <c r="F4" s="400"/>
      <c r="G4" s="400"/>
      <c r="H4" s="400"/>
      <c r="I4" s="400"/>
      <c r="J4" s="43"/>
      <c r="K4" s="43"/>
      <c r="L4" s="43"/>
      <c r="M4" s="43"/>
      <c r="N4" s="43"/>
      <c r="O4" s="43"/>
      <c r="P4" s="43"/>
      <c r="Q4" s="43"/>
      <c r="R4" s="43"/>
      <c r="S4" s="44"/>
      <c r="T4" s="44"/>
      <c r="U4" s="44"/>
      <c r="V4" s="44"/>
      <c r="W4" s="44"/>
      <c r="X4" s="44"/>
      <c r="Y4" s="44"/>
      <c r="Z4" s="44"/>
      <c r="AA4" s="251"/>
      <c r="AB4" s="252"/>
      <c r="AC4" s="252"/>
      <c r="AD4" s="252"/>
      <c r="AE4" s="252"/>
      <c r="AF4" s="252"/>
      <c r="AG4" s="253"/>
      <c r="AH4" s="257"/>
      <c r="AI4" s="258"/>
      <c r="AJ4" s="258"/>
      <c r="AK4" s="258"/>
      <c r="AL4" s="258"/>
      <c r="AM4" s="258"/>
      <c r="AN4" s="258"/>
      <c r="AO4" s="259"/>
      <c r="AP4" s="257"/>
      <c r="AQ4" s="258"/>
      <c r="AR4" s="258"/>
      <c r="AS4" s="258"/>
      <c r="AT4" s="258"/>
      <c r="AU4" s="258"/>
      <c r="AV4" s="258"/>
      <c r="AW4" s="258"/>
      <c r="AX4" s="258"/>
      <c r="AY4" s="258"/>
      <c r="AZ4" s="258"/>
      <c r="BA4" s="258"/>
      <c r="BB4" s="258"/>
      <c r="BC4" s="258"/>
      <c r="BD4" s="259"/>
      <c r="BE4" s="257"/>
      <c r="BF4" s="258"/>
      <c r="BG4" s="258"/>
      <c r="BH4" s="258"/>
      <c r="BI4" s="258"/>
      <c r="BJ4" s="258"/>
      <c r="BK4" s="258"/>
      <c r="BL4" s="258"/>
      <c r="BM4" s="259"/>
      <c r="BN4" s="257"/>
      <c r="BO4" s="258"/>
      <c r="BP4" s="258"/>
      <c r="BQ4" s="258"/>
      <c r="BR4" s="258"/>
      <c r="BS4" s="258"/>
      <c r="BT4" s="258"/>
      <c r="BU4" s="259"/>
      <c r="BV4" s="263"/>
      <c r="BW4" s="264"/>
      <c r="BX4" s="264"/>
      <c r="BY4" s="264"/>
      <c r="BZ4" s="264"/>
      <c r="CA4" s="265"/>
      <c r="CB4" s="263"/>
      <c r="CC4" s="264"/>
      <c r="CD4" s="264"/>
      <c r="CE4" s="264"/>
      <c r="CF4" s="264"/>
      <c r="CG4" s="265"/>
      <c r="CH4" s="6"/>
      <c r="CI4" s="4"/>
      <c r="CJ4" s="9"/>
      <c r="CK4" s="9"/>
      <c r="CL4" s="9"/>
      <c r="CM4" s="4"/>
      <c r="CN4" s="4" t="s">
        <v>10</v>
      </c>
      <c r="CO4" s="4"/>
      <c r="CU4" s="4"/>
      <c r="CV4" s="4"/>
      <c r="CW4" s="4"/>
      <c r="CX4" s="4"/>
    </row>
    <row r="5" spans="1:102" ht="42.9" customHeight="1" x14ac:dyDescent="0.3">
      <c r="A5" s="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6"/>
      <c r="CI5" s="4"/>
      <c r="CJ5" s="4"/>
      <c r="CK5" s="4"/>
      <c r="CL5" s="4"/>
      <c r="CM5" s="4"/>
      <c r="CN5" s="4"/>
      <c r="CO5" s="4"/>
      <c r="CU5" s="4"/>
      <c r="CV5" s="4"/>
      <c r="CW5" s="4"/>
      <c r="CX5" s="4"/>
    </row>
    <row r="6" spans="1:102" ht="22.8" x14ac:dyDescent="0.3">
      <c r="A6" s="5"/>
      <c r="B6" s="45" t="s">
        <v>11</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6"/>
      <c r="CI6" s="4"/>
      <c r="CJ6" s="10"/>
      <c r="CK6" s="10"/>
      <c r="CL6" s="10"/>
      <c r="CM6" s="4"/>
      <c r="CN6" s="4" t="s">
        <v>160</v>
      </c>
      <c r="CO6" s="4"/>
      <c r="CU6" s="4"/>
      <c r="CV6" s="4"/>
      <c r="CW6" s="4"/>
      <c r="CX6" s="4"/>
    </row>
    <row r="7" spans="1:102" x14ac:dyDescent="0.3">
      <c r="A7" s="5"/>
      <c r="B7" s="44"/>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6"/>
      <c r="CI7" s="4"/>
      <c r="CJ7" s="12"/>
      <c r="CK7" s="12"/>
      <c r="CL7" s="12"/>
      <c r="CM7" s="4"/>
      <c r="CN7" s="4" t="s">
        <v>12</v>
      </c>
      <c r="CO7" s="4"/>
      <c r="CU7" s="4"/>
      <c r="CV7" s="4"/>
      <c r="CW7" s="4"/>
      <c r="CX7" s="4"/>
    </row>
    <row r="8" spans="1:102" ht="15" customHeight="1" thickBot="1" x14ac:dyDescent="0.35">
      <c r="A8" s="16"/>
      <c r="B8" s="44" t="s">
        <v>13</v>
      </c>
      <c r="C8" s="47" t="s">
        <v>21</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6"/>
      <c r="CI8" s="4"/>
      <c r="CJ8" s="13"/>
      <c r="CK8" s="13"/>
      <c r="CL8" s="13"/>
      <c r="CM8" s="4"/>
      <c r="CN8" s="4" t="s">
        <v>14</v>
      </c>
      <c r="CO8" s="4"/>
      <c r="CU8" s="4"/>
      <c r="CV8" s="4"/>
      <c r="CW8" s="4"/>
      <c r="CX8" s="4"/>
    </row>
    <row r="9" spans="1:102" ht="15" customHeight="1" x14ac:dyDescent="0.3">
      <c r="A9" s="16"/>
      <c r="B9" s="44"/>
      <c r="C9" s="300" t="s">
        <v>22</v>
      </c>
      <c r="D9" s="301"/>
      <c r="E9" s="301"/>
      <c r="F9" s="301"/>
      <c r="G9" s="301"/>
      <c r="H9" s="301"/>
      <c r="I9" s="301"/>
      <c r="J9" s="301"/>
      <c r="K9" s="301"/>
      <c r="L9" s="301"/>
      <c r="M9" s="301"/>
      <c r="N9" s="301"/>
      <c r="O9" s="301"/>
      <c r="P9" s="301"/>
      <c r="Q9" s="301"/>
      <c r="R9" s="301"/>
      <c r="S9" s="301"/>
      <c r="T9" s="301"/>
      <c r="U9" s="301"/>
      <c r="V9" s="301" t="s">
        <v>15</v>
      </c>
      <c r="W9" s="301"/>
      <c r="X9" s="301"/>
      <c r="Y9" s="301"/>
      <c r="Z9" s="301"/>
      <c r="AA9" s="301"/>
      <c r="AB9" s="301"/>
      <c r="AC9" s="301"/>
      <c r="AD9" s="301"/>
      <c r="AE9" s="301"/>
      <c r="AF9" s="301"/>
      <c r="AG9" s="301" t="s">
        <v>23</v>
      </c>
      <c r="AH9" s="301"/>
      <c r="AI9" s="301"/>
      <c r="AJ9" s="301"/>
      <c r="AK9" s="301"/>
      <c r="AL9" s="301"/>
      <c r="AM9" s="301"/>
      <c r="AN9" s="301"/>
      <c r="AO9" s="301"/>
      <c r="AP9" s="301"/>
      <c r="AQ9" s="301"/>
      <c r="AR9" s="301"/>
      <c r="AS9" s="301"/>
      <c r="AT9" s="301"/>
      <c r="AU9" s="127" t="s">
        <v>16</v>
      </c>
      <c r="AV9" s="284"/>
      <c r="AW9" s="284"/>
      <c r="AX9" s="173" t="s">
        <v>24</v>
      </c>
      <c r="AY9" s="173"/>
      <c r="AZ9" s="173"/>
      <c r="BA9" s="173"/>
      <c r="BB9" s="173"/>
      <c r="BC9" s="173"/>
      <c r="BD9" s="173"/>
      <c r="BE9" s="174"/>
      <c r="BF9" s="364" t="s">
        <v>64</v>
      </c>
      <c r="BG9" s="173"/>
      <c r="BH9" s="173"/>
      <c r="BI9" s="174"/>
      <c r="BJ9" s="44"/>
      <c r="BK9" s="44"/>
      <c r="BL9" s="44"/>
      <c r="BO9" s="384" t="s">
        <v>50</v>
      </c>
      <c r="BP9" s="329"/>
      <c r="BQ9" s="329"/>
      <c r="BR9" s="330"/>
      <c r="BS9" s="44"/>
      <c r="BT9" s="44"/>
      <c r="BU9" s="366" t="s">
        <v>51</v>
      </c>
      <c r="BV9" s="373"/>
      <c r="BW9" s="373"/>
      <c r="BX9" s="374"/>
      <c r="BY9" s="372" t="s">
        <v>52</v>
      </c>
      <c r="BZ9" s="373"/>
      <c r="CA9" s="373"/>
      <c r="CB9" s="374"/>
      <c r="CC9" s="204" t="s">
        <v>18</v>
      </c>
      <c r="CD9" s="204"/>
      <c r="CE9" s="204"/>
      <c r="CF9" s="204"/>
      <c r="CG9" s="205"/>
      <c r="CH9" s="6"/>
    </row>
    <row r="10" spans="1:102" ht="15" customHeight="1" x14ac:dyDescent="0.3">
      <c r="A10" s="16"/>
      <c r="B10" s="44"/>
      <c r="C10" s="302"/>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266"/>
      <c r="AV10" s="266"/>
      <c r="AW10" s="266"/>
      <c r="AX10" s="112" t="s">
        <v>25</v>
      </c>
      <c r="AY10" s="112"/>
      <c r="AZ10" s="112"/>
      <c r="BA10" s="112"/>
      <c r="BB10" s="112" t="s">
        <v>17</v>
      </c>
      <c r="BC10" s="112"/>
      <c r="BD10" s="112"/>
      <c r="BE10" s="113"/>
      <c r="BF10" s="365"/>
      <c r="BG10" s="112"/>
      <c r="BH10" s="112"/>
      <c r="BI10" s="113"/>
      <c r="BJ10" s="44"/>
      <c r="BK10" s="44"/>
      <c r="BL10" s="44"/>
      <c r="BO10" s="367"/>
      <c r="BP10" s="331"/>
      <c r="BQ10" s="331"/>
      <c r="BR10" s="332"/>
      <c r="BS10" s="44"/>
      <c r="BT10" s="44"/>
      <c r="BU10" s="378"/>
      <c r="BV10" s="376"/>
      <c r="BW10" s="376"/>
      <c r="BX10" s="377"/>
      <c r="BY10" s="375"/>
      <c r="BZ10" s="376"/>
      <c r="CA10" s="376"/>
      <c r="CB10" s="377"/>
      <c r="CC10" s="379"/>
      <c r="CD10" s="379"/>
      <c r="CE10" s="379"/>
      <c r="CF10" s="379"/>
      <c r="CG10" s="380"/>
      <c r="CH10" s="6"/>
    </row>
    <row r="11" spans="1:102" ht="15" customHeight="1" x14ac:dyDescent="0.3">
      <c r="A11" s="16"/>
      <c r="B11" s="44"/>
      <c r="C11" s="225"/>
      <c r="D11" s="226"/>
      <c r="E11" s="226"/>
      <c r="F11" s="226"/>
      <c r="G11" s="226"/>
      <c r="H11" s="226"/>
      <c r="I11" s="226"/>
      <c r="J11" s="226"/>
      <c r="K11" s="226"/>
      <c r="L11" s="226"/>
      <c r="M11" s="226"/>
      <c r="N11" s="226"/>
      <c r="O11" s="226"/>
      <c r="P11" s="226"/>
      <c r="Q11" s="226"/>
      <c r="R11" s="226"/>
      <c r="S11" s="226"/>
      <c r="T11" s="226"/>
      <c r="U11" s="226"/>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85"/>
      <c r="AV11" s="285"/>
      <c r="AW11" s="285"/>
      <c r="AX11" s="398"/>
      <c r="AY11" s="219"/>
      <c r="AZ11" s="219"/>
      <c r="BA11" s="219"/>
      <c r="BB11" s="221"/>
      <c r="BC11" s="221"/>
      <c r="BD11" s="221"/>
      <c r="BE11" s="222"/>
      <c r="BF11" s="354"/>
      <c r="BG11" s="355"/>
      <c r="BH11" s="355"/>
      <c r="BI11" s="356"/>
      <c r="BJ11" s="44"/>
      <c r="BK11" s="44"/>
      <c r="BL11" s="44"/>
      <c r="BO11" s="385"/>
      <c r="BP11" s="386"/>
      <c r="BQ11" s="386"/>
      <c r="BR11" s="387"/>
      <c r="BS11" s="44"/>
      <c r="BT11" s="44"/>
      <c r="BU11" s="209"/>
      <c r="BV11" s="210"/>
      <c r="BW11" s="210"/>
      <c r="BX11" s="369"/>
      <c r="BY11" s="368"/>
      <c r="BZ11" s="210"/>
      <c r="CA11" s="210"/>
      <c r="CB11" s="369"/>
      <c r="CC11" s="368"/>
      <c r="CD11" s="210"/>
      <c r="CE11" s="210"/>
      <c r="CF11" s="210"/>
      <c r="CG11" s="211"/>
      <c r="CH11" s="6"/>
      <c r="CP11" s="4" t="s">
        <v>53</v>
      </c>
      <c r="CQ11" s="31">
        <v>100</v>
      </c>
      <c r="CS11" s="4" t="s">
        <v>54</v>
      </c>
      <c r="CT11" s="4">
        <v>10</v>
      </c>
    </row>
    <row r="12" spans="1:102" ht="15" customHeight="1" thickBot="1" x14ac:dyDescent="0.35">
      <c r="A12" s="16"/>
      <c r="B12" s="44"/>
      <c r="C12" s="225"/>
      <c r="D12" s="226"/>
      <c r="E12" s="226"/>
      <c r="F12" s="226"/>
      <c r="G12" s="226"/>
      <c r="H12" s="226"/>
      <c r="I12" s="226"/>
      <c r="J12" s="226"/>
      <c r="K12" s="226"/>
      <c r="L12" s="226"/>
      <c r="M12" s="226"/>
      <c r="N12" s="226"/>
      <c r="O12" s="226"/>
      <c r="P12" s="226"/>
      <c r="Q12" s="226"/>
      <c r="R12" s="226"/>
      <c r="S12" s="226"/>
      <c r="T12" s="226"/>
      <c r="U12" s="226"/>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85"/>
      <c r="AV12" s="285"/>
      <c r="AW12" s="285"/>
      <c r="AX12" s="219"/>
      <c r="AY12" s="219"/>
      <c r="AZ12" s="219"/>
      <c r="BA12" s="219"/>
      <c r="BB12" s="221"/>
      <c r="BC12" s="221"/>
      <c r="BD12" s="221"/>
      <c r="BE12" s="222"/>
      <c r="BF12" s="354"/>
      <c r="BG12" s="355"/>
      <c r="BH12" s="355"/>
      <c r="BI12" s="356"/>
      <c r="BJ12" s="44"/>
      <c r="BK12" s="44"/>
      <c r="BL12" s="44"/>
      <c r="BO12" s="388"/>
      <c r="BP12" s="389"/>
      <c r="BQ12" s="389"/>
      <c r="BR12" s="390"/>
      <c r="BS12" s="44"/>
      <c r="BT12" s="44"/>
      <c r="BU12" s="409"/>
      <c r="BV12" s="382"/>
      <c r="BW12" s="382"/>
      <c r="BX12" s="408"/>
      <c r="BY12" s="381"/>
      <c r="BZ12" s="382"/>
      <c r="CA12" s="382"/>
      <c r="CB12" s="408"/>
      <c r="CC12" s="381"/>
      <c r="CD12" s="382"/>
      <c r="CE12" s="382"/>
      <c r="CF12" s="382"/>
      <c r="CG12" s="383"/>
      <c r="CH12" s="6"/>
      <c r="CP12" s="4" t="s">
        <v>55</v>
      </c>
      <c r="CQ12" s="31">
        <v>85</v>
      </c>
      <c r="CS12" s="4" t="s">
        <v>53</v>
      </c>
      <c r="CT12" s="4">
        <v>5</v>
      </c>
    </row>
    <row r="13" spans="1:102" ht="15" customHeight="1" x14ac:dyDescent="0.3">
      <c r="A13" s="16"/>
      <c r="B13" s="44"/>
      <c r="C13" s="225"/>
      <c r="D13" s="226"/>
      <c r="E13" s="226"/>
      <c r="F13" s="226"/>
      <c r="G13" s="226"/>
      <c r="H13" s="226"/>
      <c r="I13" s="226"/>
      <c r="J13" s="226"/>
      <c r="K13" s="226"/>
      <c r="L13" s="226"/>
      <c r="M13" s="226"/>
      <c r="N13" s="226"/>
      <c r="O13" s="226"/>
      <c r="P13" s="226"/>
      <c r="Q13" s="226"/>
      <c r="R13" s="226"/>
      <c r="S13" s="226"/>
      <c r="T13" s="226"/>
      <c r="U13" s="226"/>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85"/>
      <c r="AV13" s="285"/>
      <c r="AW13" s="285"/>
      <c r="AX13" s="219"/>
      <c r="AY13" s="219"/>
      <c r="AZ13" s="219"/>
      <c r="BA13" s="219"/>
      <c r="BB13" s="221"/>
      <c r="BC13" s="221"/>
      <c r="BD13" s="221"/>
      <c r="BE13" s="222"/>
      <c r="BF13" s="354"/>
      <c r="BG13" s="355"/>
      <c r="BH13" s="355"/>
      <c r="BI13" s="356"/>
      <c r="BJ13" s="34"/>
      <c r="BK13" s="44"/>
      <c r="BL13" s="44"/>
      <c r="BO13" s="388"/>
      <c r="BP13" s="389"/>
      <c r="BQ13" s="389"/>
      <c r="BR13" s="390"/>
      <c r="BS13" s="44"/>
      <c r="BT13" s="44"/>
      <c r="BU13" s="409"/>
      <c r="BV13" s="382"/>
      <c r="BW13" s="382"/>
      <c r="BX13" s="408"/>
      <c r="BY13" s="381"/>
      <c r="BZ13" s="382"/>
      <c r="CA13" s="382"/>
      <c r="CB13" s="408"/>
      <c r="CC13" s="381"/>
      <c r="CD13" s="382"/>
      <c r="CE13" s="382"/>
      <c r="CF13" s="382"/>
      <c r="CG13" s="383"/>
      <c r="CH13" s="6"/>
      <c r="CP13" s="4" t="s">
        <v>56</v>
      </c>
      <c r="CQ13" s="31">
        <v>75</v>
      </c>
    </row>
    <row r="14" spans="1:102" ht="15" customHeight="1" thickBot="1" x14ac:dyDescent="0.35">
      <c r="A14" s="16"/>
      <c r="B14" s="44"/>
      <c r="C14" s="225"/>
      <c r="D14" s="226"/>
      <c r="E14" s="226"/>
      <c r="F14" s="226"/>
      <c r="G14" s="226"/>
      <c r="H14" s="226"/>
      <c r="I14" s="226"/>
      <c r="J14" s="226"/>
      <c r="K14" s="226"/>
      <c r="L14" s="226"/>
      <c r="M14" s="226"/>
      <c r="N14" s="226"/>
      <c r="O14" s="226"/>
      <c r="P14" s="226"/>
      <c r="Q14" s="226"/>
      <c r="R14" s="226"/>
      <c r="S14" s="226"/>
      <c r="T14" s="226"/>
      <c r="U14" s="226"/>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85"/>
      <c r="AV14" s="285"/>
      <c r="AW14" s="285"/>
      <c r="AX14" s="219"/>
      <c r="AY14" s="219"/>
      <c r="AZ14" s="219"/>
      <c r="BA14" s="219"/>
      <c r="BB14" s="221"/>
      <c r="BC14" s="221"/>
      <c r="BD14" s="221"/>
      <c r="BE14" s="222"/>
      <c r="BF14" s="354"/>
      <c r="BG14" s="355"/>
      <c r="BH14" s="355"/>
      <c r="BI14" s="356"/>
      <c r="BJ14" s="33"/>
      <c r="BK14" s="44"/>
      <c r="BL14" s="44"/>
      <c r="BO14" s="391"/>
      <c r="BP14" s="392"/>
      <c r="BQ14" s="392"/>
      <c r="BR14" s="393"/>
      <c r="BS14" s="44"/>
      <c r="BT14" s="44"/>
      <c r="BU14" s="212"/>
      <c r="BV14" s="213"/>
      <c r="BW14" s="213"/>
      <c r="BX14" s="371"/>
      <c r="BY14" s="370"/>
      <c r="BZ14" s="213"/>
      <c r="CA14" s="213"/>
      <c r="CB14" s="371"/>
      <c r="CC14" s="370"/>
      <c r="CD14" s="213"/>
      <c r="CE14" s="213"/>
      <c r="CF14" s="213"/>
      <c r="CG14" s="214"/>
      <c r="CH14" s="6"/>
      <c r="CP14" s="4" t="s">
        <v>57</v>
      </c>
      <c r="CQ14" s="31">
        <v>65</v>
      </c>
    </row>
    <row r="15" spans="1:102" ht="15" customHeight="1" x14ac:dyDescent="0.3">
      <c r="A15" s="16"/>
      <c r="B15" s="44"/>
      <c r="C15" s="225"/>
      <c r="D15" s="226"/>
      <c r="E15" s="226"/>
      <c r="F15" s="226"/>
      <c r="G15" s="226"/>
      <c r="H15" s="226"/>
      <c r="I15" s="226"/>
      <c r="J15" s="226"/>
      <c r="K15" s="226"/>
      <c r="L15" s="226"/>
      <c r="M15" s="226"/>
      <c r="N15" s="226"/>
      <c r="O15" s="226"/>
      <c r="P15" s="226"/>
      <c r="Q15" s="226"/>
      <c r="R15" s="226"/>
      <c r="S15" s="226"/>
      <c r="T15" s="226"/>
      <c r="U15" s="226"/>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5"/>
      <c r="AV15" s="285"/>
      <c r="AW15" s="285"/>
      <c r="AX15" s="219"/>
      <c r="AY15" s="219"/>
      <c r="AZ15" s="219"/>
      <c r="BA15" s="219"/>
      <c r="BB15" s="221"/>
      <c r="BC15" s="221"/>
      <c r="BD15" s="221"/>
      <c r="BE15" s="222"/>
      <c r="BF15" s="354"/>
      <c r="BG15" s="355"/>
      <c r="BH15" s="355"/>
      <c r="BI15" s="356"/>
      <c r="BJ15" s="33"/>
      <c r="BK15" s="44"/>
      <c r="BL15" s="44"/>
      <c r="BT15" s="44"/>
      <c r="BU15" s="44"/>
      <c r="BV15" s="44"/>
      <c r="BW15" s="44"/>
      <c r="BX15" s="44"/>
      <c r="BY15" s="44"/>
      <c r="BZ15" s="44"/>
      <c r="CA15" s="44"/>
      <c r="CB15" s="44"/>
      <c r="CC15" s="44"/>
      <c r="CD15" s="44"/>
      <c r="CE15" s="44"/>
      <c r="CF15" s="44"/>
      <c r="CG15" s="44"/>
      <c r="CH15" s="6"/>
      <c r="CP15" s="4" t="s">
        <v>58</v>
      </c>
      <c r="CQ15" s="31">
        <v>50</v>
      </c>
    </row>
    <row r="16" spans="1:102" ht="15" customHeight="1" x14ac:dyDescent="0.3">
      <c r="A16" s="16"/>
      <c r="B16" s="44"/>
      <c r="C16" s="225"/>
      <c r="D16" s="226"/>
      <c r="E16" s="226"/>
      <c r="F16" s="226"/>
      <c r="G16" s="226"/>
      <c r="H16" s="226"/>
      <c r="I16" s="226"/>
      <c r="J16" s="226"/>
      <c r="K16" s="226"/>
      <c r="L16" s="226"/>
      <c r="M16" s="226"/>
      <c r="N16" s="226"/>
      <c r="O16" s="226"/>
      <c r="P16" s="226"/>
      <c r="Q16" s="226"/>
      <c r="R16" s="226"/>
      <c r="S16" s="226"/>
      <c r="T16" s="226"/>
      <c r="U16" s="226"/>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8"/>
      <c r="AV16" s="228"/>
      <c r="AW16" s="228"/>
      <c r="AX16" s="398"/>
      <c r="AY16" s="219"/>
      <c r="AZ16" s="219"/>
      <c r="BA16" s="219"/>
      <c r="BB16" s="221"/>
      <c r="BC16" s="221"/>
      <c r="BD16" s="221"/>
      <c r="BE16" s="222"/>
      <c r="BF16" s="354"/>
      <c r="BG16" s="355"/>
      <c r="BH16" s="355"/>
      <c r="BI16" s="356"/>
      <c r="BJ16" s="33"/>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6"/>
    </row>
    <row r="17" spans="1:96" ht="15" customHeight="1" thickBot="1" x14ac:dyDescent="0.35">
      <c r="A17" s="16"/>
      <c r="B17" s="44"/>
      <c r="C17" s="225"/>
      <c r="D17" s="226"/>
      <c r="E17" s="226"/>
      <c r="F17" s="226"/>
      <c r="G17" s="226"/>
      <c r="H17" s="226"/>
      <c r="I17" s="226"/>
      <c r="J17" s="226"/>
      <c r="K17" s="226"/>
      <c r="L17" s="226"/>
      <c r="M17" s="226"/>
      <c r="N17" s="226"/>
      <c r="O17" s="226"/>
      <c r="P17" s="226"/>
      <c r="Q17" s="226"/>
      <c r="R17" s="226"/>
      <c r="S17" s="226"/>
      <c r="T17" s="226"/>
      <c r="U17" s="226"/>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8"/>
      <c r="AV17" s="228"/>
      <c r="AW17" s="228"/>
      <c r="AX17" s="219"/>
      <c r="AY17" s="219"/>
      <c r="AZ17" s="219"/>
      <c r="BA17" s="219"/>
      <c r="BB17" s="221"/>
      <c r="BC17" s="221"/>
      <c r="BD17" s="221"/>
      <c r="BE17" s="222"/>
      <c r="BF17" s="354"/>
      <c r="BG17" s="355"/>
      <c r="BH17" s="355"/>
      <c r="BI17" s="356"/>
      <c r="BJ17" s="33"/>
      <c r="BK17" s="76"/>
      <c r="BL17" s="44"/>
      <c r="BM17" s="44"/>
      <c r="BN17" s="44"/>
      <c r="BS17" s="44"/>
      <c r="BT17" s="44"/>
      <c r="BU17" s="44"/>
      <c r="BV17" s="44"/>
      <c r="BW17" s="44"/>
      <c r="BX17" s="44"/>
      <c r="BY17" s="44"/>
      <c r="BZ17" s="44"/>
      <c r="CA17" s="44"/>
      <c r="CB17" s="44"/>
      <c r="CC17" s="44"/>
      <c r="CD17" s="44"/>
      <c r="CE17" s="44"/>
      <c r="CF17" s="44"/>
      <c r="CG17" s="44"/>
      <c r="CH17" s="6"/>
      <c r="CP17" s="32">
        <v>0.3</v>
      </c>
    </row>
    <row r="18" spans="1:96" ht="15" customHeight="1" x14ac:dyDescent="0.3">
      <c r="A18" s="16"/>
      <c r="B18" s="44"/>
      <c r="C18" s="225"/>
      <c r="D18" s="226"/>
      <c r="E18" s="226"/>
      <c r="F18" s="226"/>
      <c r="G18" s="226"/>
      <c r="H18" s="226"/>
      <c r="I18" s="226"/>
      <c r="J18" s="226"/>
      <c r="K18" s="226"/>
      <c r="L18" s="226"/>
      <c r="M18" s="226"/>
      <c r="N18" s="226"/>
      <c r="O18" s="226"/>
      <c r="P18" s="226"/>
      <c r="Q18" s="226"/>
      <c r="R18" s="226"/>
      <c r="S18" s="226"/>
      <c r="T18" s="226"/>
      <c r="U18" s="226"/>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8"/>
      <c r="AV18" s="228"/>
      <c r="AW18" s="228"/>
      <c r="AX18" s="219"/>
      <c r="AY18" s="219"/>
      <c r="AZ18" s="219"/>
      <c r="BA18" s="219"/>
      <c r="BB18" s="221"/>
      <c r="BC18" s="221"/>
      <c r="BD18" s="221"/>
      <c r="BE18" s="222"/>
      <c r="BF18" s="354"/>
      <c r="BG18" s="355"/>
      <c r="BH18" s="355"/>
      <c r="BI18" s="356"/>
      <c r="BJ18" s="34"/>
      <c r="BK18" s="44"/>
      <c r="BL18" s="44"/>
      <c r="BM18" s="44"/>
      <c r="BN18" s="44"/>
      <c r="BS18" s="44"/>
      <c r="BT18" s="44"/>
      <c r="BU18" s="44"/>
      <c r="BV18" s="44"/>
      <c r="BW18" s="44"/>
      <c r="BX18" s="44"/>
      <c r="BY18" s="44"/>
      <c r="BZ18" s="44"/>
      <c r="CA18" s="44"/>
      <c r="CB18" s="44"/>
      <c r="CC18" s="44"/>
      <c r="CD18" s="44"/>
      <c r="CE18" s="44"/>
      <c r="CF18" s="44"/>
      <c r="CG18" s="44"/>
      <c r="CH18" s="6"/>
      <c r="CP18" s="32">
        <v>0.2</v>
      </c>
    </row>
    <row r="19" spans="1:96" ht="15" customHeight="1" x14ac:dyDescent="0.3">
      <c r="A19" s="16"/>
      <c r="B19" s="44"/>
      <c r="C19" s="225"/>
      <c r="D19" s="226"/>
      <c r="E19" s="226"/>
      <c r="F19" s="226"/>
      <c r="G19" s="226"/>
      <c r="H19" s="226"/>
      <c r="I19" s="226"/>
      <c r="J19" s="226"/>
      <c r="K19" s="226"/>
      <c r="L19" s="226"/>
      <c r="M19" s="226"/>
      <c r="N19" s="226"/>
      <c r="O19" s="226"/>
      <c r="P19" s="226"/>
      <c r="Q19" s="226"/>
      <c r="R19" s="226"/>
      <c r="S19" s="226"/>
      <c r="T19" s="226"/>
      <c r="U19" s="226"/>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8"/>
      <c r="AV19" s="228"/>
      <c r="AW19" s="228"/>
      <c r="AX19" s="219"/>
      <c r="AY19" s="219"/>
      <c r="AZ19" s="219"/>
      <c r="BA19" s="219"/>
      <c r="BB19" s="221"/>
      <c r="BC19" s="221"/>
      <c r="BD19" s="221"/>
      <c r="BE19" s="222"/>
      <c r="BF19" s="354"/>
      <c r="BG19" s="355"/>
      <c r="BH19" s="355"/>
      <c r="BI19" s="356"/>
      <c r="BJ19" s="33"/>
      <c r="BK19" s="44"/>
      <c r="BL19" s="44"/>
      <c r="BM19" s="44"/>
      <c r="BN19" s="44"/>
      <c r="BS19" s="44"/>
      <c r="BT19" s="44"/>
      <c r="BU19" s="44"/>
      <c r="BV19" s="44"/>
      <c r="BW19" s="44"/>
      <c r="BX19" s="44"/>
      <c r="BY19" s="44"/>
      <c r="BZ19" s="44"/>
      <c r="CA19" s="44"/>
      <c r="CB19" s="44"/>
      <c r="CC19" s="44"/>
      <c r="CD19" s="44"/>
      <c r="CE19" s="44"/>
      <c r="CF19" s="44"/>
      <c r="CG19" s="44"/>
      <c r="CH19" s="6"/>
      <c r="CP19" s="32">
        <v>0.1</v>
      </c>
    </row>
    <row r="20" spans="1:96" ht="15" customHeight="1" x14ac:dyDescent="0.3">
      <c r="A20" s="16"/>
      <c r="B20" s="44"/>
      <c r="C20" s="225"/>
      <c r="D20" s="226"/>
      <c r="E20" s="226"/>
      <c r="F20" s="226"/>
      <c r="G20" s="226"/>
      <c r="H20" s="226"/>
      <c r="I20" s="226"/>
      <c r="J20" s="226"/>
      <c r="K20" s="226"/>
      <c r="L20" s="226"/>
      <c r="M20" s="226"/>
      <c r="N20" s="226"/>
      <c r="O20" s="226"/>
      <c r="P20" s="226"/>
      <c r="Q20" s="226"/>
      <c r="R20" s="226"/>
      <c r="S20" s="226"/>
      <c r="T20" s="226"/>
      <c r="U20" s="226"/>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8"/>
      <c r="AV20" s="228"/>
      <c r="AW20" s="228"/>
      <c r="AX20" s="219"/>
      <c r="AY20" s="219"/>
      <c r="AZ20" s="219"/>
      <c r="BA20" s="219"/>
      <c r="BB20" s="221"/>
      <c r="BC20" s="221"/>
      <c r="BD20" s="221"/>
      <c r="BE20" s="222"/>
      <c r="BF20" s="354"/>
      <c r="BG20" s="355"/>
      <c r="BH20" s="355"/>
      <c r="BI20" s="356"/>
      <c r="BJ20" s="33"/>
      <c r="BK20" s="44"/>
      <c r="BL20" s="44"/>
      <c r="BM20" s="44"/>
      <c r="BN20" s="44"/>
      <c r="BS20" s="44"/>
      <c r="BT20" s="44"/>
      <c r="BU20" s="44"/>
      <c r="BV20" s="44"/>
      <c r="BW20" s="44"/>
      <c r="BX20" s="44"/>
      <c r="BY20" s="44"/>
      <c r="BZ20" s="44"/>
      <c r="CA20" s="44"/>
      <c r="CB20" s="44"/>
      <c r="CC20" s="44"/>
      <c r="CD20" s="44"/>
      <c r="CE20" s="44"/>
      <c r="CF20" s="44"/>
      <c r="CG20" s="44"/>
      <c r="CH20" s="6"/>
      <c r="CP20" s="32">
        <v>0</v>
      </c>
    </row>
    <row r="21" spans="1:96" ht="15" customHeight="1" x14ac:dyDescent="0.3">
      <c r="A21" s="16"/>
      <c r="B21" s="44"/>
      <c r="C21" s="225"/>
      <c r="D21" s="226"/>
      <c r="E21" s="226"/>
      <c r="F21" s="226"/>
      <c r="G21" s="226"/>
      <c r="H21" s="226"/>
      <c r="I21" s="226"/>
      <c r="J21" s="226"/>
      <c r="K21" s="226"/>
      <c r="L21" s="226"/>
      <c r="M21" s="226"/>
      <c r="N21" s="226"/>
      <c r="O21" s="226"/>
      <c r="P21" s="226"/>
      <c r="Q21" s="226"/>
      <c r="R21" s="226"/>
      <c r="S21" s="226"/>
      <c r="T21" s="226"/>
      <c r="U21" s="226"/>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8"/>
      <c r="AV21" s="228"/>
      <c r="AW21" s="228"/>
      <c r="AX21" s="398"/>
      <c r="AY21" s="219"/>
      <c r="AZ21" s="219"/>
      <c r="BA21" s="219"/>
      <c r="BB21" s="221"/>
      <c r="BC21" s="221"/>
      <c r="BD21" s="221"/>
      <c r="BE21" s="222"/>
      <c r="BF21" s="354"/>
      <c r="BG21" s="355"/>
      <c r="BH21" s="355"/>
      <c r="BI21" s="356"/>
      <c r="BJ21" s="33"/>
      <c r="BK21" s="44"/>
      <c r="BL21" s="44"/>
      <c r="BM21" s="44"/>
      <c r="BN21" s="44"/>
      <c r="BS21" s="44"/>
      <c r="BT21" s="44"/>
      <c r="BU21" s="44"/>
      <c r="BV21" s="44"/>
      <c r="BW21" s="44"/>
      <c r="BX21" s="44"/>
      <c r="BY21" s="44"/>
      <c r="BZ21" s="44"/>
      <c r="CA21" s="44"/>
      <c r="CB21" s="44"/>
      <c r="CC21" s="44"/>
      <c r="CD21" s="44"/>
      <c r="CE21" s="44"/>
      <c r="CF21" s="44"/>
      <c r="CG21" s="44"/>
      <c r="CH21" s="6"/>
    </row>
    <row r="22" spans="1:96" ht="15" customHeight="1" thickBot="1" x14ac:dyDescent="0.35">
      <c r="A22" s="16"/>
      <c r="B22" s="44"/>
      <c r="C22" s="225"/>
      <c r="D22" s="226"/>
      <c r="E22" s="226"/>
      <c r="F22" s="226"/>
      <c r="G22" s="226"/>
      <c r="H22" s="226"/>
      <c r="I22" s="226"/>
      <c r="J22" s="226"/>
      <c r="K22" s="226"/>
      <c r="L22" s="226"/>
      <c r="M22" s="226"/>
      <c r="N22" s="226"/>
      <c r="O22" s="226"/>
      <c r="P22" s="226"/>
      <c r="Q22" s="226"/>
      <c r="R22" s="226"/>
      <c r="S22" s="226"/>
      <c r="T22" s="226"/>
      <c r="U22" s="226"/>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8"/>
      <c r="AV22" s="228"/>
      <c r="AW22" s="228"/>
      <c r="AX22" s="219"/>
      <c r="AY22" s="219"/>
      <c r="AZ22" s="219"/>
      <c r="BA22" s="219"/>
      <c r="BB22" s="221"/>
      <c r="BC22" s="221"/>
      <c r="BD22" s="221"/>
      <c r="BE22" s="222"/>
      <c r="BF22" s="354"/>
      <c r="BG22" s="355"/>
      <c r="BH22" s="355"/>
      <c r="BI22" s="356"/>
      <c r="BJ22" s="33"/>
      <c r="BK22" s="44"/>
      <c r="BL22" s="44"/>
      <c r="BM22" s="44"/>
      <c r="BN22" s="44"/>
      <c r="BS22" s="44"/>
      <c r="BT22" s="44"/>
      <c r="BU22" s="44"/>
      <c r="BV22" s="44"/>
      <c r="BW22" s="44"/>
      <c r="BX22" s="44"/>
      <c r="BY22" s="44"/>
      <c r="BZ22" s="44"/>
      <c r="CA22" s="44"/>
      <c r="CB22" s="44"/>
      <c r="CC22" s="44"/>
      <c r="CD22" s="44"/>
      <c r="CE22" s="44"/>
      <c r="CF22" s="44"/>
      <c r="CG22" s="44"/>
      <c r="CH22" s="6"/>
    </row>
    <row r="23" spans="1:96" ht="15" customHeight="1" x14ac:dyDescent="0.3">
      <c r="A23" s="16"/>
      <c r="B23" s="44"/>
      <c r="C23" s="225"/>
      <c r="D23" s="226"/>
      <c r="E23" s="226"/>
      <c r="F23" s="226"/>
      <c r="G23" s="226"/>
      <c r="H23" s="226"/>
      <c r="I23" s="226"/>
      <c r="J23" s="226"/>
      <c r="K23" s="226"/>
      <c r="L23" s="226"/>
      <c r="M23" s="226"/>
      <c r="N23" s="226"/>
      <c r="O23" s="226"/>
      <c r="P23" s="226"/>
      <c r="Q23" s="226"/>
      <c r="R23" s="226"/>
      <c r="S23" s="226"/>
      <c r="T23" s="226"/>
      <c r="U23" s="226"/>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8"/>
      <c r="AV23" s="228"/>
      <c r="AW23" s="228"/>
      <c r="AX23" s="219"/>
      <c r="AY23" s="219"/>
      <c r="AZ23" s="219"/>
      <c r="BA23" s="219"/>
      <c r="BB23" s="221"/>
      <c r="BC23" s="221"/>
      <c r="BD23" s="221"/>
      <c r="BE23" s="222"/>
      <c r="BF23" s="354"/>
      <c r="BG23" s="355"/>
      <c r="BH23" s="355"/>
      <c r="BI23" s="356"/>
      <c r="BJ23" s="34"/>
      <c r="BK23" s="44"/>
      <c r="BL23" s="44"/>
      <c r="BM23" s="44"/>
      <c r="BN23" s="44"/>
      <c r="BS23" s="44"/>
      <c r="BT23" s="44"/>
      <c r="BU23" s="44"/>
      <c r="BV23" s="44"/>
      <c r="BW23" s="44"/>
      <c r="BX23" s="44"/>
      <c r="BY23" s="44"/>
      <c r="BZ23" s="44"/>
      <c r="CA23" s="44"/>
      <c r="CB23" s="44"/>
      <c r="CC23" s="44"/>
      <c r="CD23" s="44"/>
      <c r="CE23" s="44"/>
      <c r="CF23" s="44"/>
      <c r="CG23" s="44"/>
      <c r="CH23" s="6"/>
      <c r="CQ23" s="4" t="s">
        <v>59</v>
      </c>
      <c r="CR23" s="51">
        <v>100</v>
      </c>
    </row>
    <row r="24" spans="1:96" ht="15" customHeight="1" x14ac:dyDescent="0.3">
      <c r="A24" s="16"/>
      <c r="B24" s="44"/>
      <c r="C24" s="225"/>
      <c r="D24" s="226"/>
      <c r="E24" s="226"/>
      <c r="F24" s="226"/>
      <c r="G24" s="226"/>
      <c r="H24" s="226"/>
      <c r="I24" s="226"/>
      <c r="J24" s="226"/>
      <c r="K24" s="226"/>
      <c r="L24" s="226"/>
      <c r="M24" s="226"/>
      <c r="N24" s="226"/>
      <c r="O24" s="226"/>
      <c r="P24" s="226"/>
      <c r="Q24" s="226"/>
      <c r="R24" s="226"/>
      <c r="S24" s="226"/>
      <c r="T24" s="226"/>
      <c r="U24" s="226"/>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228"/>
      <c r="AW24" s="228"/>
      <c r="AX24" s="219"/>
      <c r="AY24" s="219"/>
      <c r="AZ24" s="219"/>
      <c r="BA24" s="219"/>
      <c r="BB24" s="221"/>
      <c r="BC24" s="221"/>
      <c r="BD24" s="221"/>
      <c r="BE24" s="222"/>
      <c r="BF24" s="354"/>
      <c r="BG24" s="355"/>
      <c r="BH24" s="355"/>
      <c r="BI24" s="356"/>
      <c r="BJ24" s="35"/>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6"/>
      <c r="CQ24" s="4" t="s">
        <v>60</v>
      </c>
      <c r="CR24" s="51">
        <v>85</v>
      </c>
    </row>
    <row r="25" spans="1:96" ht="15" customHeight="1" x14ac:dyDescent="0.3">
      <c r="A25" s="16"/>
      <c r="B25" s="44"/>
      <c r="C25" s="225"/>
      <c r="D25" s="226"/>
      <c r="E25" s="226"/>
      <c r="F25" s="226"/>
      <c r="G25" s="226"/>
      <c r="H25" s="226"/>
      <c r="I25" s="226"/>
      <c r="J25" s="226"/>
      <c r="K25" s="226"/>
      <c r="L25" s="226"/>
      <c r="M25" s="226"/>
      <c r="N25" s="226"/>
      <c r="O25" s="226"/>
      <c r="P25" s="226"/>
      <c r="Q25" s="226"/>
      <c r="R25" s="226"/>
      <c r="S25" s="226"/>
      <c r="T25" s="226"/>
      <c r="U25" s="226"/>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8"/>
      <c r="AV25" s="228"/>
      <c r="AW25" s="228"/>
      <c r="AX25" s="219"/>
      <c r="AY25" s="219"/>
      <c r="AZ25" s="219"/>
      <c r="BA25" s="219"/>
      <c r="BB25" s="221"/>
      <c r="BC25" s="221"/>
      <c r="BD25" s="221"/>
      <c r="BE25" s="222"/>
      <c r="BF25" s="354"/>
      <c r="BG25" s="355"/>
      <c r="BH25" s="355"/>
      <c r="BI25" s="356"/>
      <c r="BJ25" s="33"/>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6"/>
      <c r="CQ25" s="4" t="s">
        <v>61</v>
      </c>
      <c r="CR25" s="51">
        <v>70</v>
      </c>
    </row>
    <row r="26" spans="1:96" ht="15" customHeight="1" x14ac:dyDescent="0.3">
      <c r="A26" s="16"/>
      <c r="B26" s="44"/>
      <c r="C26" s="292"/>
      <c r="D26" s="293"/>
      <c r="E26" s="293"/>
      <c r="F26" s="293"/>
      <c r="G26" s="293"/>
      <c r="H26" s="293"/>
      <c r="I26" s="293"/>
      <c r="J26" s="293"/>
      <c r="K26" s="293"/>
      <c r="L26" s="293"/>
      <c r="M26" s="293"/>
      <c r="N26" s="293"/>
      <c r="O26" s="293"/>
      <c r="P26" s="293"/>
      <c r="Q26" s="293"/>
      <c r="R26" s="293"/>
      <c r="S26" s="293"/>
      <c r="T26" s="293"/>
      <c r="U26" s="293"/>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85"/>
      <c r="AV26" s="285"/>
      <c r="AW26" s="285"/>
      <c r="AX26" s="398"/>
      <c r="AY26" s="219"/>
      <c r="AZ26" s="219"/>
      <c r="BA26" s="219"/>
      <c r="BB26" s="221"/>
      <c r="BC26" s="221"/>
      <c r="BD26" s="221"/>
      <c r="BE26" s="222"/>
      <c r="BF26" s="354"/>
      <c r="BG26" s="355"/>
      <c r="BH26" s="355"/>
      <c r="BI26" s="356"/>
      <c r="BJ26" s="33"/>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6"/>
      <c r="CQ26" s="4" t="s">
        <v>62</v>
      </c>
      <c r="CR26" s="51">
        <v>60</v>
      </c>
    </row>
    <row r="27" spans="1:96" ht="15" customHeight="1" thickBot="1" x14ac:dyDescent="0.35">
      <c r="A27" s="16"/>
      <c r="B27" s="44"/>
      <c r="C27" s="292"/>
      <c r="D27" s="293"/>
      <c r="E27" s="293"/>
      <c r="F27" s="293"/>
      <c r="G27" s="293"/>
      <c r="H27" s="293"/>
      <c r="I27" s="293"/>
      <c r="J27" s="293"/>
      <c r="K27" s="293"/>
      <c r="L27" s="293"/>
      <c r="M27" s="293"/>
      <c r="N27" s="293"/>
      <c r="O27" s="293"/>
      <c r="P27" s="293"/>
      <c r="Q27" s="293"/>
      <c r="R27" s="293"/>
      <c r="S27" s="293"/>
      <c r="T27" s="293"/>
      <c r="U27" s="293"/>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85"/>
      <c r="AV27" s="285"/>
      <c r="AW27" s="285"/>
      <c r="AX27" s="219"/>
      <c r="AY27" s="219"/>
      <c r="AZ27" s="219"/>
      <c r="BA27" s="219"/>
      <c r="BB27" s="221"/>
      <c r="BC27" s="221"/>
      <c r="BD27" s="221"/>
      <c r="BE27" s="222"/>
      <c r="BF27" s="354"/>
      <c r="BG27" s="355"/>
      <c r="BH27" s="355"/>
      <c r="BI27" s="356"/>
      <c r="BJ27" s="36"/>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6"/>
      <c r="CR27" s="51"/>
    </row>
    <row r="28" spans="1:96" ht="15" customHeight="1" x14ac:dyDescent="0.3">
      <c r="A28" s="16"/>
      <c r="B28" s="44"/>
      <c r="C28" s="292"/>
      <c r="D28" s="293"/>
      <c r="E28" s="293"/>
      <c r="F28" s="293"/>
      <c r="G28" s="293"/>
      <c r="H28" s="293"/>
      <c r="I28" s="293"/>
      <c r="J28" s="293"/>
      <c r="K28" s="293"/>
      <c r="L28" s="293"/>
      <c r="M28" s="293"/>
      <c r="N28" s="293"/>
      <c r="O28" s="293"/>
      <c r="P28" s="293"/>
      <c r="Q28" s="293"/>
      <c r="R28" s="293"/>
      <c r="S28" s="293"/>
      <c r="T28" s="293"/>
      <c r="U28" s="293"/>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85"/>
      <c r="AV28" s="285"/>
      <c r="AW28" s="285"/>
      <c r="AX28" s="219"/>
      <c r="AY28" s="219"/>
      <c r="AZ28" s="219"/>
      <c r="BA28" s="219"/>
      <c r="BB28" s="221"/>
      <c r="BC28" s="221"/>
      <c r="BD28" s="221"/>
      <c r="BE28" s="222"/>
      <c r="BF28" s="354"/>
      <c r="BG28" s="355"/>
      <c r="BH28" s="355"/>
      <c r="BI28" s="356"/>
      <c r="BJ28" s="37"/>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6"/>
    </row>
    <row r="29" spans="1:96" ht="15" customHeight="1" x14ac:dyDescent="0.3">
      <c r="A29" s="16"/>
      <c r="B29" s="44"/>
      <c r="C29" s="292"/>
      <c r="D29" s="293"/>
      <c r="E29" s="293"/>
      <c r="F29" s="293"/>
      <c r="G29" s="293"/>
      <c r="H29" s="293"/>
      <c r="I29" s="293"/>
      <c r="J29" s="293"/>
      <c r="K29" s="293"/>
      <c r="L29" s="293"/>
      <c r="M29" s="293"/>
      <c r="N29" s="293"/>
      <c r="O29" s="293"/>
      <c r="P29" s="293"/>
      <c r="Q29" s="293"/>
      <c r="R29" s="293"/>
      <c r="S29" s="293"/>
      <c r="T29" s="293"/>
      <c r="U29" s="293"/>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85"/>
      <c r="AV29" s="285"/>
      <c r="AW29" s="285"/>
      <c r="AX29" s="219"/>
      <c r="AY29" s="219"/>
      <c r="AZ29" s="219"/>
      <c r="BA29" s="219"/>
      <c r="BB29" s="221"/>
      <c r="BC29" s="221"/>
      <c r="BD29" s="221"/>
      <c r="BE29" s="222"/>
      <c r="BF29" s="354"/>
      <c r="BG29" s="355"/>
      <c r="BH29" s="355"/>
      <c r="BI29" s="356"/>
      <c r="BJ29" s="33"/>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6"/>
    </row>
    <row r="30" spans="1:96" ht="15" customHeight="1" thickBot="1" x14ac:dyDescent="0.35">
      <c r="A30" s="16"/>
      <c r="B30" s="44"/>
      <c r="C30" s="294"/>
      <c r="D30" s="295"/>
      <c r="E30" s="295"/>
      <c r="F30" s="295"/>
      <c r="G30" s="295"/>
      <c r="H30" s="295"/>
      <c r="I30" s="295"/>
      <c r="J30" s="295"/>
      <c r="K30" s="295"/>
      <c r="L30" s="295"/>
      <c r="M30" s="295"/>
      <c r="N30" s="295"/>
      <c r="O30" s="295"/>
      <c r="P30" s="295"/>
      <c r="Q30" s="295"/>
      <c r="R30" s="295"/>
      <c r="S30" s="295"/>
      <c r="T30" s="295"/>
      <c r="U30" s="295"/>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8"/>
      <c r="AV30" s="298"/>
      <c r="AW30" s="298"/>
      <c r="AX30" s="220"/>
      <c r="AY30" s="220"/>
      <c r="AZ30" s="220"/>
      <c r="BA30" s="220"/>
      <c r="BB30" s="223"/>
      <c r="BC30" s="223"/>
      <c r="BD30" s="223"/>
      <c r="BE30" s="224"/>
      <c r="BF30" s="357"/>
      <c r="BG30" s="358"/>
      <c r="BH30" s="358"/>
      <c r="BI30" s="359"/>
      <c r="BJ30" s="33"/>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6"/>
    </row>
    <row r="31" spans="1:96" ht="15" customHeight="1" thickBot="1" x14ac:dyDescent="0.35">
      <c r="A31" s="16"/>
      <c r="B31" s="44"/>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44"/>
      <c r="AF31" s="76"/>
      <c r="AG31" s="76"/>
      <c r="AH31" s="76"/>
      <c r="AI31" s="76"/>
      <c r="AJ31" s="76"/>
      <c r="AK31" s="76"/>
      <c r="AL31" s="76"/>
      <c r="AM31" s="76"/>
      <c r="AN31" s="76"/>
      <c r="AO31" s="76"/>
      <c r="AP31" s="44"/>
      <c r="AQ31" s="44"/>
      <c r="AR31" s="44"/>
      <c r="AS31" s="44"/>
      <c r="AT31" s="49" t="s">
        <v>19</v>
      </c>
      <c r="AU31" s="175">
        <f>AU11+AU16+AU21+AU26</f>
        <v>0</v>
      </c>
      <c r="AV31" s="176"/>
      <c r="AW31" s="177"/>
      <c r="AX31" s="44"/>
      <c r="AY31" s="44"/>
      <c r="AZ31" s="44"/>
      <c r="BA31" s="44"/>
      <c r="BB31" s="44"/>
      <c r="BC31" s="44"/>
      <c r="BD31" s="44"/>
      <c r="BE31" s="44"/>
      <c r="BF31" s="48"/>
      <c r="BG31" s="48"/>
      <c r="BH31" s="48"/>
      <c r="BI31" s="49" t="s">
        <v>65</v>
      </c>
      <c r="BJ31" s="33"/>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6"/>
    </row>
    <row r="32" spans="1:96" ht="15" customHeight="1" thickBot="1" x14ac:dyDescent="0.35">
      <c r="A32" s="16"/>
      <c r="B32" s="44" t="s">
        <v>20</v>
      </c>
      <c r="C32" s="44" t="s">
        <v>27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8"/>
      <c r="BG32" s="48"/>
      <c r="BH32" s="48"/>
      <c r="BI32" s="49" t="s">
        <v>66</v>
      </c>
      <c r="BJ32" s="33"/>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6"/>
    </row>
    <row r="33" spans="1:86" ht="15" customHeight="1" x14ac:dyDescent="0.3">
      <c r="A33" s="16"/>
      <c r="B33" s="44"/>
      <c r="C33" s="230" t="s">
        <v>28</v>
      </c>
      <c r="D33" s="231"/>
      <c r="E33" s="231"/>
      <c r="F33" s="231"/>
      <c r="G33" s="231"/>
      <c r="H33" s="231"/>
      <c r="I33" s="231"/>
      <c r="J33" s="231"/>
      <c r="K33" s="231"/>
      <c r="L33" s="231"/>
      <c r="M33" s="231"/>
      <c r="N33" s="231"/>
      <c r="O33" s="231"/>
      <c r="P33" s="231"/>
      <c r="Q33" s="231"/>
      <c r="R33" s="231"/>
      <c r="S33" s="231"/>
      <c r="T33" s="231"/>
      <c r="U33" s="232"/>
      <c r="V33" s="236" t="s">
        <v>15</v>
      </c>
      <c r="W33" s="231"/>
      <c r="X33" s="231"/>
      <c r="Y33" s="231"/>
      <c r="Z33" s="231"/>
      <c r="AA33" s="231"/>
      <c r="AB33" s="231"/>
      <c r="AC33" s="231"/>
      <c r="AD33" s="231"/>
      <c r="AE33" s="231"/>
      <c r="AF33" s="232"/>
      <c r="AG33" s="236" t="s">
        <v>23</v>
      </c>
      <c r="AH33" s="231"/>
      <c r="AI33" s="231"/>
      <c r="AJ33" s="231"/>
      <c r="AK33" s="231"/>
      <c r="AL33" s="231"/>
      <c r="AM33" s="231"/>
      <c r="AN33" s="231"/>
      <c r="AO33" s="231"/>
      <c r="AP33" s="231"/>
      <c r="AQ33" s="231"/>
      <c r="AR33" s="231"/>
      <c r="AS33" s="231"/>
      <c r="AT33" s="231"/>
      <c r="AU33" s="231"/>
      <c r="AV33" s="231"/>
      <c r="AW33" s="232"/>
      <c r="AX33" s="173" t="s">
        <v>24</v>
      </c>
      <c r="AY33" s="173"/>
      <c r="AZ33" s="173"/>
      <c r="BA33" s="173"/>
      <c r="BB33" s="173"/>
      <c r="BC33" s="173"/>
      <c r="BD33" s="173"/>
      <c r="BE33" s="174"/>
      <c r="BF33" s="173" t="s">
        <v>67</v>
      </c>
      <c r="BG33" s="173"/>
      <c r="BH33" s="173"/>
      <c r="BI33" s="174"/>
      <c r="BJ33" s="44"/>
      <c r="BK33" s="38"/>
      <c r="BL33" s="44"/>
      <c r="BM33" s="44"/>
      <c r="BN33" s="44"/>
      <c r="BO33" s="44"/>
      <c r="BP33" s="44"/>
      <c r="BQ33" s="44"/>
      <c r="BR33" s="48"/>
      <c r="BS33" s="44"/>
      <c r="BT33" s="44"/>
      <c r="BU33" s="44"/>
      <c r="BV33" s="44"/>
      <c r="BW33" s="44"/>
      <c r="BX33" s="44"/>
      <c r="BY33" s="44"/>
      <c r="BZ33" s="44"/>
      <c r="CA33" s="44"/>
      <c r="CB33" s="44"/>
      <c r="CC33" s="44"/>
      <c r="CD33" s="44"/>
      <c r="CE33" s="44"/>
      <c r="CF33" s="44"/>
      <c r="CG33" s="44"/>
      <c r="CH33" s="6"/>
    </row>
    <row r="34" spans="1:86" ht="15" customHeight="1" x14ac:dyDescent="0.3">
      <c r="A34" s="16"/>
      <c r="B34" s="44"/>
      <c r="C34" s="233"/>
      <c r="D34" s="234"/>
      <c r="E34" s="234"/>
      <c r="F34" s="234"/>
      <c r="G34" s="234"/>
      <c r="H34" s="234"/>
      <c r="I34" s="234"/>
      <c r="J34" s="234"/>
      <c r="K34" s="234"/>
      <c r="L34" s="234"/>
      <c r="M34" s="234"/>
      <c r="N34" s="234"/>
      <c r="O34" s="234"/>
      <c r="P34" s="234"/>
      <c r="Q34" s="234"/>
      <c r="R34" s="234"/>
      <c r="S34" s="234"/>
      <c r="T34" s="234"/>
      <c r="U34" s="235"/>
      <c r="V34" s="237"/>
      <c r="W34" s="234"/>
      <c r="X34" s="234"/>
      <c r="Y34" s="234"/>
      <c r="Z34" s="234"/>
      <c r="AA34" s="234"/>
      <c r="AB34" s="234"/>
      <c r="AC34" s="234"/>
      <c r="AD34" s="234"/>
      <c r="AE34" s="234"/>
      <c r="AF34" s="235"/>
      <c r="AG34" s="237"/>
      <c r="AH34" s="234"/>
      <c r="AI34" s="234"/>
      <c r="AJ34" s="234"/>
      <c r="AK34" s="234"/>
      <c r="AL34" s="234"/>
      <c r="AM34" s="234"/>
      <c r="AN34" s="234"/>
      <c r="AO34" s="234"/>
      <c r="AP34" s="234"/>
      <c r="AQ34" s="234"/>
      <c r="AR34" s="234"/>
      <c r="AS34" s="234"/>
      <c r="AT34" s="234"/>
      <c r="AU34" s="234"/>
      <c r="AV34" s="234"/>
      <c r="AW34" s="235"/>
      <c r="AX34" s="112" t="s">
        <v>25</v>
      </c>
      <c r="AY34" s="112"/>
      <c r="AZ34" s="112"/>
      <c r="BA34" s="112"/>
      <c r="BB34" s="112" t="s">
        <v>29</v>
      </c>
      <c r="BC34" s="112"/>
      <c r="BD34" s="112"/>
      <c r="BE34" s="113"/>
      <c r="BF34" s="112"/>
      <c r="BG34" s="112"/>
      <c r="BH34" s="112"/>
      <c r="BI34" s="113"/>
      <c r="BJ34" s="44"/>
      <c r="BK34" s="38"/>
      <c r="BL34" s="44"/>
      <c r="BM34" s="44"/>
      <c r="BN34" s="44"/>
      <c r="BO34" s="44"/>
      <c r="BP34" s="44"/>
      <c r="BQ34" s="44"/>
      <c r="BR34" s="48"/>
      <c r="BS34" s="44"/>
      <c r="BT34" s="44"/>
      <c r="BU34" s="44"/>
      <c r="BV34" s="44"/>
      <c r="BW34" s="44"/>
      <c r="BX34" s="44"/>
      <c r="BY34" s="44"/>
      <c r="BZ34" s="44"/>
      <c r="CA34" s="44"/>
      <c r="CB34" s="44"/>
      <c r="CC34" s="44"/>
      <c r="CD34" s="44"/>
      <c r="CE34" s="44"/>
      <c r="CF34" s="44"/>
      <c r="CG34" s="44"/>
      <c r="CH34" s="6"/>
    </row>
    <row r="35" spans="1:86" ht="15" customHeight="1" x14ac:dyDescent="0.3">
      <c r="A35" s="16"/>
      <c r="B35" s="44"/>
      <c r="C35" s="215"/>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9"/>
      <c r="AY35" s="219"/>
      <c r="AZ35" s="219"/>
      <c r="BA35" s="219"/>
      <c r="BB35" s="221"/>
      <c r="BC35" s="221"/>
      <c r="BD35" s="221"/>
      <c r="BE35" s="222"/>
      <c r="BF35" s="360"/>
      <c r="BG35" s="360"/>
      <c r="BH35" s="360"/>
      <c r="BI35" s="361"/>
      <c r="BJ35" s="44"/>
      <c r="BK35" s="38"/>
      <c r="BL35" s="44"/>
      <c r="BM35" s="44"/>
      <c r="BN35" s="44"/>
      <c r="BO35" s="44"/>
      <c r="BP35" s="44"/>
      <c r="BQ35" s="44"/>
      <c r="BR35" s="44"/>
      <c r="BS35" s="44"/>
      <c r="BT35" s="44"/>
      <c r="BU35" s="44"/>
      <c r="BV35" s="44"/>
      <c r="BW35" s="44"/>
      <c r="BX35" s="44"/>
      <c r="BY35" s="44"/>
      <c r="BZ35" s="44"/>
      <c r="CA35" s="44"/>
      <c r="CB35" s="44"/>
      <c r="CC35" s="44"/>
      <c r="CD35" s="44"/>
      <c r="CE35" s="44"/>
      <c r="CF35" s="44"/>
      <c r="CG35" s="44"/>
      <c r="CH35" s="6"/>
    </row>
    <row r="36" spans="1:86" ht="15" customHeight="1" x14ac:dyDescent="0.3">
      <c r="A36" s="16"/>
      <c r="B36" s="44"/>
      <c r="C36" s="215"/>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9"/>
      <c r="AY36" s="219"/>
      <c r="AZ36" s="219"/>
      <c r="BA36" s="219"/>
      <c r="BB36" s="221"/>
      <c r="BC36" s="221"/>
      <c r="BD36" s="221"/>
      <c r="BE36" s="222"/>
      <c r="BF36" s="360"/>
      <c r="BG36" s="360"/>
      <c r="BH36" s="360"/>
      <c r="BI36" s="361"/>
      <c r="BJ36" s="44"/>
      <c r="BK36" s="38"/>
      <c r="BL36" s="44"/>
      <c r="BM36" s="48"/>
      <c r="BN36" s="48"/>
      <c r="BO36" s="48"/>
      <c r="BP36" s="48"/>
      <c r="BQ36" s="44"/>
      <c r="BR36" s="44"/>
      <c r="BS36" s="44"/>
      <c r="BT36" s="44"/>
      <c r="BU36" s="44"/>
      <c r="BV36" s="44"/>
      <c r="BW36" s="44"/>
      <c r="BX36" s="44"/>
      <c r="BY36" s="44"/>
      <c r="BZ36" s="44"/>
      <c r="CA36" s="44"/>
      <c r="CB36" s="44"/>
      <c r="CC36" s="44"/>
      <c r="CD36" s="44"/>
      <c r="CE36" s="44"/>
      <c r="CF36" s="44"/>
      <c r="CG36" s="44"/>
      <c r="CH36" s="6"/>
    </row>
    <row r="37" spans="1:86" ht="15" customHeight="1" x14ac:dyDescent="0.3">
      <c r="A37" s="16"/>
      <c r="B37" s="44"/>
      <c r="C37" s="215"/>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9"/>
      <c r="AY37" s="219"/>
      <c r="AZ37" s="219"/>
      <c r="BA37" s="219"/>
      <c r="BB37" s="221"/>
      <c r="BC37" s="221"/>
      <c r="BD37" s="221"/>
      <c r="BE37" s="222"/>
      <c r="BF37" s="360"/>
      <c r="BG37" s="360"/>
      <c r="BH37" s="360"/>
      <c r="BI37" s="361"/>
      <c r="BJ37" s="44"/>
      <c r="BK37" s="38"/>
      <c r="BL37" s="44"/>
      <c r="BM37" s="48"/>
      <c r="BN37" s="48"/>
      <c r="BO37" s="48"/>
      <c r="BP37" s="48"/>
      <c r="BQ37" s="44"/>
      <c r="BR37" s="44"/>
      <c r="BS37" s="44"/>
      <c r="BT37" s="44"/>
      <c r="BU37" s="44"/>
      <c r="BV37" s="44"/>
      <c r="BW37" s="44"/>
      <c r="BX37" s="44"/>
      <c r="BY37" s="44"/>
      <c r="BZ37" s="44"/>
      <c r="CA37" s="44"/>
      <c r="CB37" s="44"/>
      <c r="CC37" s="44"/>
      <c r="CD37" s="44"/>
      <c r="CE37" s="44"/>
      <c r="CF37" s="44"/>
      <c r="CG37" s="44"/>
      <c r="CH37" s="6"/>
    </row>
    <row r="38" spans="1:86" ht="15" customHeight="1" thickBot="1" x14ac:dyDescent="0.35">
      <c r="A38" s="16"/>
      <c r="B38" s="44"/>
      <c r="C38" s="215"/>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9"/>
      <c r="AY38" s="219"/>
      <c r="AZ38" s="219"/>
      <c r="BA38" s="219"/>
      <c r="BB38" s="221"/>
      <c r="BC38" s="221"/>
      <c r="BD38" s="221"/>
      <c r="BE38" s="222"/>
      <c r="BF38" s="360"/>
      <c r="BG38" s="360"/>
      <c r="BH38" s="360"/>
      <c r="BI38" s="361"/>
      <c r="BJ38" s="44"/>
      <c r="BK38" s="38"/>
      <c r="BL38" s="44"/>
      <c r="BM38" s="48"/>
      <c r="BN38" s="48"/>
      <c r="BO38" s="48"/>
      <c r="BP38" s="48"/>
      <c r="BQ38" s="44"/>
      <c r="BR38" s="44"/>
      <c r="BS38" s="44"/>
      <c r="BT38" s="44"/>
      <c r="BU38" s="44"/>
      <c r="BV38" s="44"/>
      <c r="BW38" s="44"/>
      <c r="BX38" s="44"/>
      <c r="BY38" s="44"/>
      <c r="BZ38" s="44"/>
      <c r="CA38" s="76"/>
      <c r="CB38" s="353"/>
      <c r="CC38" s="353"/>
      <c r="CD38" s="44"/>
      <c r="CE38" s="44"/>
      <c r="CF38" s="44"/>
      <c r="CG38" s="44"/>
      <c r="CH38" s="6"/>
    </row>
    <row r="39" spans="1:86" ht="15" customHeight="1" thickBot="1" x14ac:dyDescent="0.35">
      <c r="A39" s="16"/>
      <c r="B39" s="44"/>
      <c r="C39" s="21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20"/>
      <c r="AY39" s="220"/>
      <c r="AZ39" s="220"/>
      <c r="BA39" s="220"/>
      <c r="BB39" s="223"/>
      <c r="BC39" s="223"/>
      <c r="BD39" s="223"/>
      <c r="BE39" s="224"/>
      <c r="BF39" s="362"/>
      <c r="BG39" s="362"/>
      <c r="BH39" s="362"/>
      <c r="BI39" s="363"/>
      <c r="BJ39" s="39"/>
      <c r="BK39" s="44"/>
      <c r="BL39" s="44"/>
      <c r="BM39" s="48"/>
      <c r="BN39" s="48"/>
      <c r="BO39" s="48"/>
      <c r="BP39" s="48"/>
      <c r="BQ39" s="44"/>
      <c r="BR39" s="44"/>
      <c r="BS39" s="44"/>
      <c r="BT39" s="44"/>
      <c r="BU39" s="44"/>
      <c r="BV39" s="44"/>
      <c r="BW39" s="44"/>
      <c r="BX39" s="44"/>
      <c r="BY39" s="44"/>
      <c r="BZ39" s="44"/>
      <c r="CA39" s="44"/>
      <c r="CB39" s="44"/>
      <c r="CC39" s="44"/>
      <c r="CD39" s="44"/>
      <c r="CE39" s="44"/>
      <c r="CF39" s="44"/>
      <c r="CG39" s="44"/>
      <c r="CH39" s="6"/>
    </row>
    <row r="40" spans="1:86" ht="15" customHeight="1" x14ac:dyDescent="0.3">
      <c r="A40" s="16"/>
      <c r="B40" s="44"/>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44"/>
      <c r="AU40" s="44"/>
      <c r="AV40" s="44"/>
      <c r="AW40" s="44"/>
      <c r="AX40" s="44"/>
      <c r="AY40" s="44"/>
      <c r="AZ40" s="44"/>
      <c r="BA40" s="44"/>
      <c r="BB40" s="44"/>
      <c r="BC40" s="44"/>
      <c r="BD40" s="44"/>
      <c r="BE40" s="44"/>
      <c r="BF40" s="48"/>
      <c r="BG40" s="48"/>
      <c r="BH40" s="48"/>
      <c r="BI40" s="48"/>
      <c r="BJ40" s="44"/>
      <c r="BK40" s="44"/>
      <c r="BL40" s="44"/>
      <c r="BM40" s="48"/>
      <c r="BN40" s="48"/>
      <c r="BO40" s="48"/>
      <c r="BP40" s="48"/>
      <c r="BQ40" s="44"/>
      <c r="BR40" s="44"/>
      <c r="BS40" s="44"/>
      <c r="BT40" s="44"/>
      <c r="BU40" s="44"/>
      <c r="BV40" s="44"/>
      <c r="BW40" s="44"/>
      <c r="BX40" s="44"/>
      <c r="BY40" s="44"/>
      <c r="BZ40" s="44"/>
      <c r="CA40" s="44"/>
      <c r="CB40" s="44"/>
      <c r="CC40" s="44"/>
      <c r="CD40" s="44"/>
      <c r="CE40" s="44"/>
      <c r="CF40" s="44"/>
      <c r="CG40" s="44"/>
      <c r="CH40" s="6"/>
    </row>
    <row r="41" spans="1:86" ht="15" customHeight="1" thickBot="1" x14ac:dyDescent="0.35">
      <c r="A41" s="16"/>
      <c r="B41" s="44" t="s">
        <v>26</v>
      </c>
      <c r="C41" s="50" t="s">
        <v>85</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44"/>
      <c r="AU41" s="44"/>
      <c r="AV41" s="44"/>
      <c r="AW41" s="44"/>
      <c r="AX41" s="44"/>
      <c r="AY41" s="44"/>
      <c r="AZ41" s="44"/>
      <c r="BA41" s="44"/>
      <c r="BB41" s="44"/>
      <c r="BC41" s="44"/>
      <c r="BD41" s="44"/>
      <c r="BE41" s="44"/>
      <c r="BF41" s="48"/>
      <c r="BG41" s="48"/>
      <c r="BH41" s="48"/>
      <c r="BI41" s="48"/>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6"/>
    </row>
    <row r="42" spans="1:86" ht="15" customHeight="1" x14ac:dyDescent="0.3">
      <c r="A42" s="16"/>
      <c r="B42" s="44"/>
      <c r="C42" s="150" t="s">
        <v>30</v>
      </c>
      <c r="D42" s="151"/>
      <c r="E42" s="151"/>
      <c r="F42" s="151"/>
      <c r="G42" s="151"/>
      <c r="H42" s="132"/>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4"/>
      <c r="AN42" s="44"/>
      <c r="AO42" s="150" t="s">
        <v>31</v>
      </c>
      <c r="AP42" s="151"/>
      <c r="AQ42" s="151"/>
      <c r="AR42" s="151"/>
      <c r="AS42" s="151"/>
      <c r="AT42" s="141"/>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3"/>
      <c r="BZ42" s="44"/>
      <c r="CA42" s="44"/>
      <c r="CB42" s="44"/>
      <c r="CC42" s="44"/>
      <c r="CD42" s="44"/>
      <c r="CE42" s="44"/>
      <c r="CF42" s="44"/>
      <c r="CG42" s="44"/>
      <c r="CH42" s="6"/>
    </row>
    <row r="43" spans="1:86" ht="15" customHeight="1" x14ac:dyDescent="0.3">
      <c r="A43" s="16"/>
      <c r="B43" s="44"/>
      <c r="C43" s="152"/>
      <c r="D43" s="153"/>
      <c r="E43" s="153"/>
      <c r="F43" s="153"/>
      <c r="G43" s="153"/>
      <c r="H43" s="135"/>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137"/>
      <c r="AN43" s="44"/>
      <c r="AO43" s="152"/>
      <c r="AP43" s="153"/>
      <c r="AQ43" s="153"/>
      <c r="AR43" s="153"/>
      <c r="AS43" s="153"/>
      <c r="AT43" s="144"/>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6"/>
      <c r="BZ43" s="44"/>
      <c r="CA43" s="44"/>
      <c r="CB43" s="44"/>
      <c r="CC43" s="44"/>
      <c r="CD43" s="44"/>
      <c r="CE43" s="44"/>
      <c r="CF43" s="44"/>
      <c r="CG43" s="44"/>
      <c r="CH43" s="6"/>
    </row>
    <row r="44" spans="1:86" ht="15" customHeight="1" x14ac:dyDescent="0.3">
      <c r="A44" s="16"/>
      <c r="B44" s="44"/>
      <c r="C44" s="152"/>
      <c r="D44" s="153"/>
      <c r="E44" s="153"/>
      <c r="F44" s="153"/>
      <c r="G44" s="153"/>
      <c r="H44" s="135"/>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137"/>
      <c r="AN44" s="44"/>
      <c r="AO44" s="152"/>
      <c r="AP44" s="153"/>
      <c r="AQ44" s="153"/>
      <c r="AR44" s="153"/>
      <c r="AS44" s="153"/>
      <c r="AT44" s="144"/>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6"/>
      <c r="BZ44" s="44"/>
      <c r="CA44" s="44"/>
      <c r="CB44" s="44"/>
      <c r="CC44" s="44"/>
      <c r="CD44" s="44"/>
      <c r="CE44" s="44"/>
      <c r="CF44" s="44"/>
      <c r="CG44" s="44"/>
      <c r="CH44" s="6"/>
    </row>
    <row r="45" spans="1:86" ht="15" customHeight="1" thickBot="1" x14ac:dyDescent="0.35">
      <c r="A45" s="16"/>
      <c r="B45" s="44"/>
      <c r="C45" s="154"/>
      <c r="D45" s="155"/>
      <c r="E45" s="155"/>
      <c r="F45" s="155"/>
      <c r="G45" s="155"/>
      <c r="H45" s="138"/>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40"/>
      <c r="AN45" s="44"/>
      <c r="AO45" s="154"/>
      <c r="AP45" s="155"/>
      <c r="AQ45" s="155"/>
      <c r="AR45" s="155"/>
      <c r="AS45" s="155"/>
      <c r="AT45" s="147"/>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9"/>
      <c r="BZ45" s="44"/>
      <c r="CA45" s="44"/>
      <c r="CB45" s="44"/>
      <c r="CC45" s="44"/>
      <c r="CD45" s="44"/>
      <c r="CE45" s="44"/>
      <c r="CF45" s="44"/>
      <c r="CG45" s="44"/>
      <c r="CH45" s="6"/>
    </row>
    <row r="46" spans="1:86" ht="15" customHeight="1" x14ac:dyDescent="0.3">
      <c r="A46" s="16"/>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17"/>
    </row>
    <row r="47" spans="1:86" ht="15" customHeight="1" x14ac:dyDescent="0.3">
      <c r="A47" s="16"/>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17"/>
    </row>
    <row r="48" spans="1:86" ht="15" customHeight="1" x14ac:dyDescent="0.3">
      <c r="A48" s="5"/>
      <c r="B48" s="45" t="s">
        <v>32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98" ht="15" customHeight="1" x14ac:dyDescent="0.3">
      <c r="A51" s="5"/>
      <c r="B51" s="4"/>
      <c r="C51" s="158" t="s">
        <v>34</v>
      </c>
      <c r="D51" s="159"/>
      <c r="E51" s="159"/>
      <c r="F51" s="159"/>
      <c r="G51" s="159"/>
      <c r="H51" s="160"/>
      <c r="I51" s="164" t="s">
        <v>39</v>
      </c>
      <c r="J51" s="159"/>
      <c r="K51" s="159"/>
      <c r="L51" s="159"/>
      <c r="M51" s="159"/>
      <c r="N51" s="159"/>
      <c r="O51" s="159"/>
      <c r="P51" s="159"/>
      <c r="Q51" s="160"/>
      <c r="R51" s="166" t="s">
        <v>45</v>
      </c>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8"/>
      <c r="AP51" s="18"/>
      <c r="AQ51" s="18"/>
      <c r="AR51" s="18"/>
      <c r="AS51" s="18"/>
      <c r="AT51" s="18"/>
      <c r="AU51" s="18"/>
      <c r="AV51" s="18"/>
      <c r="AW51" s="19"/>
      <c r="AX51" s="170" t="s">
        <v>68</v>
      </c>
      <c r="AY51" s="171"/>
      <c r="AZ51" s="172"/>
      <c r="BA51" s="173" t="s">
        <v>24</v>
      </c>
      <c r="BB51" s="173"/>
      <c r="BC51" s="173"/>
      <c r="BD51" s="173"/>
      <c r="BE51" s="173"/>
      <c r="BF51" s="173"/>
      <c r="BG51" s="173"/>
      <c r="BH51" s="397"/>
      <c r="BI51" s="328" t="s">
        <v>64</v>
      </c>
      <c r="BJ51" s="329"/>
      <c r="BK51" s="329"/>
      <c r="BL51" s="330"/>
      <c r="BM51" s="15"/>
      <c r="BN51" s="15"/>
      <c r="BO51" s="15"/>
      <c r="BP51" s="15"/>
      <c r="BQ51" s="15"/>
      <c r="BR51" s="15"/>
      <c r="BS51" s="15"/>
      <c r="BT51" s="15"/>
      <c r="BU51" s="15"/>
      <c r="BV51" s="15"/>
      <c r="BW51" s="15"/>
      <c r="BX51" s="15"/>
      <c r="BY51" s="15"/>
      <c r="BZ51" s="4"/>
      <c r="CC51" s="203" t="s">
        <v>63</v>
      </c>
      <c r="CD51" s="204"/>
      <c r="CE51" s="204"/>
      <c r="CF51" s="204"/>
      <c r="CG51" s="205"/>
      <c r="CH51" s="6"/>
    </row>
    <row r="52" spans="1:98" ht="15" customHeight="1" thickBot="1" x14ac:dyDescent="0.35">
      <c r="A52" s="5"/>
      <c r="B52" s="4"/>
      <c r="C52" s="436"/>
      <c r="D52" s="437"/>
      <c r="E52" s="437"/>
      <c r="F52" s="437"/>
      <c r="G52" s="437"/>
      <c r="H52" s="438"/>
      <c r="I52" s="439"/>
      <c r="J52" s="437"/>
      <c r="K52" s="437"/>
      <c r="L52" s="437"/>
      <c r="M52" s="437"/>
      <c r="N52" s="437"/>
      <c r="O52" s="437"/>
      <c r="P52" s="437"/>
      <c r="Q52" s="438"/>
      <c r="R52" s="351"/>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73"/>
      <c r="AP52" s="73"/>
      <c r="AQ52" s="73"/>
      <c r="AR52" s="73"/>
      <c r="AS52" s="73"/>
      <c r="AT52" s="73"/>
      <c r="AU52" s="73"/>
      <c r="AV52" s="73"/>
      <c r="AW52" s="74"/>
      <c r="AX52" s="200" t="s">
        <v>69</v>
      </c>
      <c r="AY52" s="201"/>
      <c r="AZ52" s="202"/>
      <c r="BA52" s="434" t="s">
        <v>25</v>
      </c>
      <c r="BB52" s="434"/>
      <c r="BC52" s="434"/>
      <c r="BD52" s="434"/>
      <c r="BE52" s="434" t="s">
        <v>17</v>
      </c>
      <c r="BF52" s="434"/>
      <c r="BG52" s="434"/>
      <c r="BH52" s="435"/>
      <c r="BI52" s="333"/>
      <c r="BJ52" s="334"/>
      <c r="BK52" s="334"/>
      <c r="BL52" s="335"/>
      <c r="BM52" s="15"/>
      <c r="BN52" s="15"/>
      <c r="BO52" s="15"/>
      <c r="BP52" s="15"/>
      <c r="BQ52" s="15"/>
      <c r="BR52" s="15"/>
      <c r="BS52" s="15"/>
      <c r="BT52" s="15"/>
      <c r="BU52" s="15"/>
      <c r="BV52" s="15"/>
      <c r="BW52" s="15"/>
      <c r="BX52" s="15"/>
      <c r="BY52" s="15"/>
      <c r="BZ52" s="4"/>
      <c r="CC52" s="206"/>
      <c r="CD52" s="207"/>
      <c r="CE52" s="207"/>
      <c r="CF52" s="207"/>
      <c r="CG52" s="208"/>
      <c r="CH52" s="6"/>
    </row>
    <row r="53" spans="1:98" ht="34.950000000000003" customHeight="1" x14ac:dyDescent="0.3">
      <c r="A53" s="16"/>
      <c r="C53" s="446" t="s">
        <v>35</v>
      </c>
      <c r="D53" s="447"/>
      <c r="E53" s="447"/>
      <c r="F53" s="447"/>
      <c r="G53" s="447"/>
      <c r="H53" s="447"/>
      <c r="I53" s="448" t="s">
        <v>36</v>
      </c>
      <c r="J53" s="449"/>
      <c r="K53" s="449"/>
      <c r="L53" s="449"/>
      <c r="M53" s="449"/>
      <c r="N53" s="449"/>
      <c r="O53" s="449"/>
      <c r="P53" s="449"/>
      <c r="Q53" s="450"/>
      <c r="R53" s="451" t="s">
        <v>86</v>
      </c>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3"/>
      <c r="AX53" s="454"/>
      <c r="AY53" s="455"/>
      <c r="AZ53" s="456"/>
      <c r="BA53" s="473"/>
      <c r="BB53" s="474"/>
      <c r="BC53" s="474"/>
      <c r="BD53" s="475"/>
      <c r="BE53" s="457"/>
      <c r="BF53" s="460"/>
      <c r="BG53" s="460"/>
      <c r="BH53" s="471"/>
      <c r="BI53" s="465"/>
      <c r="BJ53" s="466"/>
      <c r="BK53" s="466"/>
      <c r="BL53" s="467"/>
      <c r="CC53" s="440"/>
      <c r="CD53" s="441"/>
      <c r="CE53" s="441"/>
      <c r="CF53" s="441"/>
      <c r="CG53" s="442"/>
      <c r="CH53" s="17"/>
    </row>
    <row r="54" spans="1:98" ht="34.950000000000003" customHeight="1" thickBot="1" x14ac:dyDescent="0.35">
      <c r="A54" s="16"/>
      <c r="C54" s="89"/>
      <c r="D54" s="90"/>
      <c r="E54" s="90"/>
      <c r="F54" s="90"/>
      <c r="G54" s="90"/>
      <c r="H54" s="90"/>
      <c r="I54" s="94"/>
      <c r="J54" s="95"/>
      <c r="K54" s="95"/>
      <c r="L54" s="95"/>
      <c r="M54" s="95"/>
      <c r="N54" s="95"/>
      <c r="O54" s="95"/>
      <c r="P54" s="95"/>
      <c r="Q54" s="96"/>
      <c r="R54" s="77" t="s">
        <v>87</v>
      </c>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9"/>
      <c r="AX54" s="309"/>
      <c r="AY54" s="310"/>
      <c r="AZ54" s="311"/>
      <c r="BA54" s="476"/>
      <c r="BB54" s="477"/>
      <c r="BC54" s="477"/>
      <c r="BD54" s="478"/>
      <c r="BE54" s="188"/>
      <c r="BF54" s="189"/>
      <c r="BG54" s="189"/>
      <c r="BH54" s="313"/>
      <c r="BI54" s="348"/>
      <c r="BJ54" s="349"/>
      <c r="BK54" s="349"/>
      <c r="BL54" s="350"/>
      <c r="CC54" s="394"/>
      <c r="CD54" s="395"/>
      <c r="CE54" s="395"/>
      <c r="CF54" s="395"/>
      <c r="CG54" s="396"/>
      <c r="CH54" s="17"/>
    </row>
    <row r="55" spans="1:98" ht="34.950000000000003" customHeight="1" x14ac:dyDescent="0.3">
      <c r="A55" s="16"/>
      <c r="C55" s="89"/>
      <c r="D55" s="90"/>
      <c r="E55" s="90"/>
      <c r="F55" s="90"/>
      <c r="G55" s="90"/>
      <c r="H55" s="90"/>
      <c r="I55" s="94"/>
      <c r="J55" s="95"/>
      <c r="K55" s="95"/>
      <c r="L55" s="95"/>
      <c r="M55" s="95"/>
      <c r="N55" s="95"/>
      <c r="O55" s="95"/>
      <c r="P55" s="95"/>
      <c r="Q55" s="96"/>
      <c r="R55" s="77" t="s">
        <v>88</v>
      </c>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9"/>
      <c r="AX55" s="309"/>
      <c r="AY55" s="310"/>
      <c r="AZ55" s="311"/>
      <c r="BA55" s="476"/>
      <c r="BB55" s="477"/>
      <c r="BC55" s="477"/>
      <c r="BD55" s="478"/>
      <c r="BE55" s="188"/>
      <c r="BF55" s="189"/>
      <c r="BG55" s="189"/>
      <c r="BH55" s="313"/>
      <c r="BI55" s="348"/>
      <c r="BJ55" s="349"/>
      <c r="BK55" s="349"/>
      <c r="BL55" s="350"/>
      <c r="CG55" s="489"/>
      <c r="CH55" s="17"/>
    </row>
    <row r="56" spans="1:98" ht="34.950000000000003" customHeight="1" x14ac:dyDescent="0.3">
      <c r="A56" s="16"/>
      <c r="C56" s="89"/>
      <c r="D56" s="90"/>
      <c r="E56" s="90"/>
      <c r="F56" s="90"/>
      <c r="G56" s="90"/>
      <c r="H56" s="90"/>
      <c r="I56" s="97"/>
      <c r="J56" s="98"/>
      <c r="K56" s="98"/>
      <c r="L56" s="98"/>
      <c r="M56" s="98"/>
      <c r="N56" s="98"/>
      <c r="O56" s="98"/>
      <c r="P56" s="98"/>
      <c r="Q56" s="99"/>
      <c r="R56" s="77" t="s">
        <v>89</v>
      </c>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9"/>
      <c r="AX56" s="309"/>
      <c r="AY56" s="310"/>
      <c r="AZ56" s="311"/>
      <c r="BA56" s="476"/>
      <c r="BB56" s="477"/>
      <c r="BC56" s="477"/>
      <c r="BD56" s="478"/>
      <c r="BE56" s="188"/>
      <c r="BF56" s="189"/>
      <c r="BG56" s="189"/>
      <c r="BH56" s="313"/>
      <c r="BI56" s="348"/>
      <c r="BJ56" s="349"/>
      <c r="BK56" s="349"/>
      <c r="BL56" s="350"/>
      <c r="CH56" s="17"/>
    </row>
    <row r="57" spans="1:98" ht="34.950000000000003" customHeight="1" x14ac:dyDescent="0.3">
      <c r="A57" s="16"/>
      <c r="C57" s="89"/>
      <c r="D57" s="90"/>
      <c r="E57" s="90"/>
      <c r="F57" s="90"/>
      <c r="G57" s="90"/>
      <c r="H57" s="90"/>
      <c r="I57" s="91" t="s">
        <v>37</v>
      </c>
      <c r="J57" s="92"/>
      <c r="K57" s="92"/>
      <c r="L57" s="92"/>
      <c r="M57" s="92"/>
      <c r="N57" s="92"/>
      <c r="O57" s="92"/>
      <c r="P57" s="92"/>
      <c r="Q57" s="93"/>
      <c r="R57" s="77" t="s">
        <v>90</v>
      </c>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9"/>
      <c r="AX57" s="309"/>
      <c r="AY57" s="310"/>
      <c r="AZ57" s="311"/>
      <c r="BA57" s="476"/>
      <c r="BB57" s="477"/>
      <c r="BC57" s="477"/>
      <c r="BD57" s="478"/>
      <c r="BE57" s="188"/>
      <c r="BF57" s="189"/>
      <c r="BG57" s="189"/>
      <c r="BH57" s="313"/>
      <c r="BI57" s="348"/>
      <c r="BJ57" s="349"/>
      <c r="BK57" s="349"/>
      <c r="BL57" s="350"/>
      <c r="CH57" s="17"/>
      <c r="CP57"/>
      <c r="CQ57"/>
      <c r="CR57"/>
      <c r="CS57"/>
      <c r="CT57"/>
    </row>
    <row r="58" spans="1:98" ht="34.950000000000003" customHeight="1" x14ac:dyDescent="0.3">
      <c r="A58" s="16"/>
      <c r="C58" s="89"/>
      <c r="D58" s="90"/>
      <c r="E58" s="90"/>
      <c r="F58" s="90"/>
      <c r="G58" s="90"/>
      <c r="H58" s="90"/>
      <c r="I58" s="97"/>
      <c r="J58" s="98"/>
      <c r="K58" s="98"/>
      <c r="L58" s="98"/>
      <c r="M58" s="98"/>
      <c r="N58" s="98"/>
      <c r="O58" s="98"/>
      <c r="P58" s="98"/>
      <c r="Q58" s="99"/>
      <c r="R58" s="77" t="s">
        <v>91</v>
      </c>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9"/>
      <c r="AX58" s="309"/>
      <c r="AY58" s="310"/>
      <c r="AZ58" s="311"/>
      <c r="BA58" s="476"/>
      <c r="BB58" s="477"/>
      <c r="BC58" s="477"/>
      <c r="BD58" s="478"/>
      <c r="BE58" s="188"/>
      <c r="BF58" s="189"/>
      <c r="BG58" s="189"/>
      <c r="BH58" s="313"/>
      <c r="BI58" s="348"/>
      <c r="BJ58" s="349"/>
      <c r="BK58" s="349"/>
      <c r="BL58" s="350"/>
      <c r="CH58" s="17"/>
      <c r="CP58"/>
      <c r="CQ58"/>
      <c r="CR58"/>
      <c r="CS58"/>
      <c r="CT58"/>
    </row>
    <row r="59" spans="1:98" ht="34.950000000000003" customHeight="1" x14ac:dyDescent="0.3">
      <c r="A59" s="16"/>
      <c r="C59" s="89"/>
      <c r="D59" s="90"/>
      <c r="E59" s="90"/>
      <c r="F59" s="90"/>
      <c r="G59" s="90"/>
      <c r="H59" s="90"/>
      <c r="I59" s="91" t="s">
        <v>38</v>
      </c>
      <c r="J59" s="92"/>
      <c r="K59" s="92"/>
      <c r="L59" s="92"/>
      <c r="M59" s="92"/>
      <c r="N59" s="92"/>
      <c r="O59" s="92"/>
      <c r="P59" s="92"/>
      <c r="Q59" s="93"/>
      <c r="R59" s="77" t="s">
        <v>92</v>
      </c>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9"/>
      <c r="AX59" s="309"/>
      <c r="AY59" s="310"/>
      <c r="AZ59" s="311"/>
      <c r="BA59" s="476"/>
      <c r="BB59" s="477"/>
      <c r="BC59" s="477"/>
      <c r="BD59" s="478"/>
      <c r="BE59" s="188"/>
      <c r="BF59" s="189"/>
      <c r="BG59" s="189"/>
      <c r="BH59" s="313"/>
      <c r="BI59" s="348"/>
      <c r="BJ59" s="349"/>
      <c r="BK59" s="349"/>
      <c r="BL59" s="350"/>
      <c r="CH59" s="17"/>
      <c r="CP59"/>
      <c r="CQ59"/>
      <c r="CR59"/>
      <c r="CS59"/>
      <c r="CT59"/>
    </row>
    <row r="60" spans="1:98" ht="34.950000000000003" customHeight="1" x14ac:dyDescent="0.3">
      <c r="A60" s="16"/>
      <c r="C60" s="89"/>
      <c r="D60" s="90"/>
      <c r="E60" s="90"/>
      <c r="F60" s="90"/>
      <c r="G60" s="90"/>
      <c r="H60" s="90"/>
      <c r="I60" s="94"/>
      <c r="J60" s="95"/>
      <c r="K60" s="95"/>
      <c r="L60" s="95"/>
      <c r="M60" s="95"/>
      <c r="N60" s="95"/>
      <c r="O60" s="95"/>
      <c r="P60" s="95"/>
      <c r="Q60" s="96"/>
      <c r="R60" s="77" t="s">
        <v>93</v>
      </c>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9"/>
      <c r="AX60" s="309"/>
      <c r="AY60" s="310"/>
      <c r="AZ60" s="311"/>
      <c r="BA60" s="476"/>
      <c r="BB60" s="477"/>
      <c r="BC60" s="477"/>
      <c r="BD60" s="478"/>
      <c r="BE60" s="188"/>
      <c r="BF60" s="189"/>
      <c r="BG60" s="189"/>
      <c r="BH60" s="313"/>
      <c r="BI60" s="348"/>
      <c r="BJ60" s="349"/>
      <c r="BK60" s="349"/>
      <c r="BL60" s="350"/>
      <c r="CH60" s="17"/>
      <c r="CP60"/>
      <c r="CQ60"/>
      <c r="CR60"/>
      <c r="CS60"/>
      <c r="CT60"/>
    </row>
    <row r="61" spans="1:98" ht="34.950000000000003" customHeight="1" thickBot="1" x14ac:dyDescent="0.35">
      <c r="A61" s="16"/>
      <c r="C61" s="156"/>
      <c r="D61" s="157"/>
      <c r="E61" s="157"/>
      <c r="F61" s="157"/>
      <c r="G61" s="157"/>
      <c r="H61" s="157"/>
      <c r="I61" s="306"/>
      <c r="J61" s="307"/>
      <c r="K61" s="307"/>
      <c r="L61" s="307"/>
      <c r="M61" s="307"/>
      <c r="N61" s="307"/>
      <c r="O61" s="307"/>
      <c r="P61" s="307"/>
      <c r="Q61" s="308"/>
      <c r="R61" s="123" t="s">
        <v>94</v>
      </c>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5"/>
      <c r="AX61" s="462"/>
      <c r="AY61" s="463"/>
      <c r="AZ61" s="464"/>
      <c r="BA61" s="479"/>
      <c r="BB61" s="480"/>
      <c r="BC61" s="480"/>
      <c r="BD61" s="481"/>
      <c r="BE61" s="191"/>
      <c r="BF61" s="192"/>
      <c r="BG61" s="192"/>
      <c r="BH61" s="472"/>
      <c r="BI61" s="468"/>
      <c r="BJ61" s="469"/>
      <c r="BK61" s="469"/>
      <c r="BL61" s="470"/>
      <c r="CH61" s="17"/>
      <c r="CP61"/>
      <c r="CQ61"/>
      <c r="CR61"/>
      <c r="CS61"/>
      <c r="CT61"/>
    </row>
    <row r="62" spans="1:98" ht="34.950000000000003" customHeight="1" x14ac:dyDescent="0.3">
      <c r="A62" s="16"/>
      <c r="C62" s="446" t="s">
        <v>41</v>
      </c>
      <c r="D62" s="447"/>
      <c r="E62" s="447"/>
      <c r="F62" s="447"/>
      <c r="G62" s="447"/>
      <c r="H62" s="447"/>
      <c r="I62" s="448" t="s">
        <v>95</v>
      </c>
      <c r="J62" s="449"/>
      <c r="K62" s="449"/>
      <c r="L62" s="449"/>
      <c r="M62" s="449"/>
      <c r="N62" s="449"/>
      <c r="O62" s="449"/>
      <c r="P62" s="449"/>
      <c r="Q62" s="450"/>
      <c r="R62" s="451" t="s">
        <v>96</v>
      </c>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3"/>
      <c r="AX62" s="454"/>
      <c r="AY62" s="455"/>
      <c r="AZ62" s="456"/>
      <c r="BA62" s="473"/>
      <c r="BB62" s="474"/>
      <c r="BC62" s="474"/>
      <c r="BD62" s="475"/>
      <c r="BE62" s="457"/>
      <c r="BF62" s="460"/>
      <c r="BG62" s="460"/>
      <c r="BH62" s="471"/>
      <c r="BI62" s="431"/>
      <c r="BJ62" s="432"/>
      <c r="BK62" s="432"/>
      <c r="BL62" s="433"/>
      <c r="CH62" s="17"/>
      <c r="CP62"/>
      <c r="CQ62"/>
      <c r="CR62"/>
      <c r="CS62"/>
      <c r="CT62"/>
    </row>
    <row r="63" spans="1:98" ht="34.950000000000003" customHeight="1" x14ac:dyDescent="0.3">
      <c r="A63" s="16"/>
      <c r="C63" s="89"/>
      <c r="D63" s="90"/>
      <c r="E63" s="90"/>
      <c r="F63" s="90"/>
      <c r="G63" s="90"/>
      <c r="H63" s="90"/>
      <c r="I63" s="94"/>
      <c r="J63" s="95"/>
      <c r="K63" s="95"/>
      <c r="L63" s="95"/>
      <c r="M63" s="95"/>
      <c r="N63" s="95"/>
      <c r="O63" s="95"/>
      <c r="P63" s="95"/>
      <c r="Q63" s="96"/>
      <c r="R63" s="77" t="s">
        <v>97</v>
      </c>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9"/>
      <c r="AX63" s="309"/>
      <c r="AY63" s="310"/>
      <c r="AZ63" s="311"/>
      <c r="BA63" s="476"/>
      <c r="BB63" s="477"/>
      <c r="BC63" s="477"/>
      <c r="BD63" s="478"/>
      <c r="BE63" s="188"/>
      <c r="BF63" s="189"/>
      <c r="BG63" s="189"/>
      <c r="BH63" s="313"/>
      <c r="BI63" s="336"/>
      <c r="BJ63" s="337"/>
      <c r="BK63" s="337"/>
      <c r="BL63" s="338"/>
      <c r="CH63" s="17"/>
      <c r="CP63"/>
      <c r="CQ63"/>
      <c r="CR63"/>
      <c r="CS63"/>
      <c r="CT63"/>
    </row>
    <row r="64" spans="1:98" ht="33.9" customHeight="1" x14ac:dyDescent="0.3">
      <c r="A64" s="16"/>
      <c r="C64" s="89"/>
      <c r="D64" s="90"/>
      <c r="E64" s="90"/>
      <c r="F64" s="90"/>
      <c r="G64" s="90"/>
      <c r="H64" s="90"/>
      <c r="I64" s="94"/>
      <c r="J64" s="95"/>
      <c r="K64" s="95"/>
      <c r="L64" s="95"/>
      <c r="M64" s="95"/>
      <c r="N64" s="95"/>
      <c r="O64" s="95"/>
      <c r="P64" s="95"/>
      <c r="Q64" s="96"/>
      <c r="R64" s="77" t="s">
        <v>98</v>
      </c>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9"/>
      <c r="AX64" s="309"/>
      <c r="AY64" s="310"/>
      <c r="AZ64" s="311"/>
      <c r="BA64" s="476"/>
      <c r="BB64" s="477"/>
      <c r="BC64" s="477"/>
      <c r="BD64" s="478"/>
      <c r="BE64" s="188"/>
      <c r="BF64" s="189"/>
      <c r="BG64" s="189"/>
      <c r="BH64" s="313"/>
      <c r="BI64" s="336"/>
      <c r="BJ64" s="337"/>
      <c r="BK64" s="337"/>
      <c r="BL64" s="338"/>
      <c r="CH64" s="17"/>
      <c r="CP64"/>
      <c r="CQ64"/>
      <c r="CR64"/>
      <c r="CS64"/>
      <c r="CT64"/>
    </row>
    <row r="65" spans="1:98" ht="33.9" customHeight="1" x14ac:dyDescent="0.3">
      <c r="A65" s="16"/>
      <c r="C65" s="89"/>
      <c r="D65" s="90"/>
      <c r="E65" s="90"/>
      <c r="F65" s="90"/>
      <c r="G65" s="90"/>
      <c r="H65" s="90"/>
      <c r="I65" s="97"/>
      <c r="J65" s="98"/>
      <c r="K65" s="98"/>
      <c r="L65" s="98"/>
      <c r="M65" s="98"/>
      <c r="N65" s="98"/>
      <c r="O65" s="98"/>
      <c r="P65" s="98"/>
      <c r="Q65" s="99"/>
      <c r="R65" s="77" t="s">
        <v>99</v>
      </c>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9"/>
      <c r="AX65" s="309"/>
      <c r="AY65" s="310"/>
      <c r="AZ65" s="311"/>
      <c r="BA65" s="476"/>
      <c r="BB65" s="477"/>
      <c r="BC65" s="477"/>
      <c r="BD65" s="478"/>
      <c r="BE65" s="188"/>
      <c r="BF65" s="189"/>
      <c r="BG65" s="189"/>
      <c r="BH65" s="313"/>
      <c r="BI65" s="336"/>
      <c r="BJ65" s="337"/>
      <c r="BK65" s="337"/>
      <c r="BL65" s="338"/>
      <c r="CH65" s="17"/>
      <c r="CP65"/>
      <c r="CQ65"/>
      <c r="CR65"/>
      <c r="CS65"/>
      <c r="CT65"/>
    </row>
    <row r="66" spans="1:98" ht="33.9" customHeight="1" x14ac:dyDescent="0.3">
      <c r="A66" s="16"/>
      <c r="C66" s="89"/>
      <c r="D66" s="90"/>
      <c r="E66" s="90"/>
      <c r="F66" s="90"/>
      <c r="G66" s="90"/>
      <c r="H66" s="90"/>
      <c r="I66" s="91" t="s">
        <v>100</v>
      </c>
      <c r="J66" s="92"/>
      <c r="K66" s="92"/>
      <c r="L66" s="92"/>
      <c r="M66" s="92"/>
      <c r="N66" s="92"/>
      <c r="O66" s="92"/>
      <c r="P66" s="92"/>
      <c r="Q66" s="93"/>
      <c r="R66" s="77" t="s">
        <v>101</v>
      </c>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9"/>
      <c r="AX66" s="309"/>
      <c r="AY66" s="310"/>
      <c r="AZ66" s="311"/>
      <c r="BA66" s="476"/>
      <c r="BB66" s="477"/>
      <c r="BC66" s="477"/>
      <c r="BD66" s="478"/>
      <c r="BE66" s="188"/>
      <c r="BF66" s="189"/>
      <c r="BG66" s="189"/>
      <c r="BH66" s="313"/>
      <c r="BI66" s="336"/>
      <c r="BJ66" s="337"/>
      <c r="BK66" s="337"/>
      <c r="BL66" s="338"/>
      <c r="CH66" s="17"/>
      <c r="CP66"/>
      <c r="CQ66"/>
      <c r="CR66"/>
      <c r="CS66"/>
      <c r="CT66"/>
    </row>
    <row r="67" spans="1:98" ht="33.9" customHeight="1" x14ac:dyDescent="0.3">
      <c r="A67" s="16"/>
      <c r="C67" s="89"/>
      <c r="D67" s="90"/>
      <c r="E67" s="90"/>
      <c r="F67" s="90"/>
      <c r="G67" s="90"/>
      <c r="H67" s="90"/>
      <c r="I67" s="94"/>
      <c r="J67" s="95"/>
      <c r="K67" s="95"/>
      <c r="L67" s="95"/>
      <c r="M67" s="95"/>
      <c r="N67" s="95"/>
      <c r="O67" s="95"/>
      <c r="P67" s="95"/>
      <c r="Q67" s="96"/>
      <c r="R67" s="77" t="s">
        <v>102</v>
      </c>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9"/>
      <c r="AX67" s="309"/>
      <c r="AY67" s="310"/>
      <c r="AZ67" s="311"/>
      <c r="BA67" s="476"/>
      <c r="BB67" s="477"/>
      <c r="BC67" s="477"/>
      <c r="BD67" s="478"/>
      <c r="BE67" s="188"/>
      <c r="BF67" s="189"/>
      <c r="BG67" s="189"/>
      <c r="BH67" s="313"/>
      <c r="BI67" s="336"/>
      <c r="BJ67" s="337"/>
      <c r="BK67" s="337"/>
      <c r="BL67" s="338"/>
      <c r="CH67" s="17"/>
      <c r="CP67"/>
      <c r="CQ67"/>
      <c r="CR67"/>
      <c r="CS67"/>
      <c r="CT67"/>
    </row>
    <row r="68" spans="1:98" ht="33.9" customHeight="1" x14ac:dyDescent="0.3">
      <c r="A68" s="16"/>
      <c r="C68" s="89"/>
      <c r="D68" s="90"/>
      <c r="E68" s="90"/>
      <c r="F68" s="90"/>
      <c r="G68" s="90"/>
      <c r="H68" s="90"/>
      <c r="I68" s="94"/>
      <c r="J68" s="95"/>
      <c r="K68" s="95"/>
      <c r="L68" s="95"/>
      <c r="M68" s="95"/>
      <c r="N68" s="95"/>
      <c r="O68" s="95"/>
      <c r="P68" s="95"/>
      <c r="Q68" s="96"/>
      <c r="R68" s="77" t="s">
        <v>103</v>
      </c>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9"/>
      <c r="AX68" s="309"/>
      <c r="AY68" s="310"/>
      <c r="AZ68" s="311"/>
      <c r="BA68" s="476"/>
      <c r="BB68" s="477"/>
      <c r="BC68" s="477"/>
      <c r="BD68" s="478"/>
      <c r="BE68" s="188"/>
      <c r="BF68" s="189"/>
      <c r="BG68" s="189"/>
      <c r="BH68" s="313"/>
      <c r="BI68" s="336"/>
      <c r="BJ68" s="337"/>
      <c r="BK68" s="337"/>
      <c r="BL68" s="338"/>
      <c r="CH68" s="17"/>
      <c r="CP68"/>
      <c r="CQ68"/>
      <c r="CR68"/>
      <c r="CS68"/>
      <c r="CT68"/>
    </row>
    <row r="69" spans="1:98" ht="33.9" customHeight="1" thickBot="1" x14ac:dyDescent="0.35">
      <c r="A69" s="16"/>
      <c r="C69" s="156"/>
      <c r="D69" s="157"/>
      <c r="E69" s="157"/>
      <c r="F69" s="157"/>
      <c r="G69" s="157"/>
      <c r="H69" s="157"/>
      <c r="I69" s="306"/>
      <c r="J69" s="307"/>
      <c r="K69" s="307"/>
      <c r="L69" s="307"/>
      <c r="M69" s="307"/>
      <c r="N69" s="307"/>
      <c r="O69" s="307"/>
      <c r="P69" s="307"/>
      <c r="Q69" s="308"/>
      <c r="R69" s="123" t="s">
        <v>104</v>
      </c>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5"/>
      <c r="AX69" s="462"/>
      <c r="AY69" s="463"/>
      <c r="AZ69" s="464"/>
      <c r="BA69" s="479"/>
      <c r="BB69" s="480"/>
      <c r="BC69" s="480"/>
      <c r="BD69" s="481"/>
      <c r="BE69" s="191"/>
      <c r="BF69" s="192"/>
      <c r="BG69" s="192"/>
      <c r="BH69" s="472"/>
      <c r="BI69" s="339"/>
      <c r="BJ69" s="340"/>
      <c r="BK69" s="340"/>
      <c r="BL69" s="341"/>
      <c r="CH69" s="17"/>
      <c r="CP69"/>
      <c r="CQ69"/>
      <c r="CR69"/>
      <c r="CS69"/>
      <c r="CT69"/>
    </row>
    <row r="70" spans="1:98" ht="33.9" customHeight="1" x14ac:dyDescent="0.3">
      <c r="A70" s="16"/>
      <c r="C70" s="444" t="s">
        <v>42</v>
      </c>
      <c r="D70" s="445"/>
      <c r="E70" s="445"/>
      <c r="F70" s="445"/>
      <c r="G70" s="445"/>
      <c r="H70" s="445"/>
      <c r="I70" s="94" t="s">
        <v>43</v>
      </c>
      <c r="J70" s="95"/>
      <c r="K70" s="95"/>
      <c r="L70" s="95"/>
      <c r="M70" s="95"/>
      <c r="N70" s="95"/>
      <c r="O70" s="95"/>
      <c r="P70" s="95"/>
      <c r="Q70" s="96"/>
      <c r="R70" s="97" t="s">
        <v>105</v>
      </c>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9"/>
      <c r="AX70" s="454"/>
      <c r="AY70" s="455"/>
      <c r="AZ70" s="456"/>
      <c r="BA70" s="473"/>
      <c r="BB70" s="474"/>
      <c r="BC70" s="474"/>
      <c r="BD70" s="475"/>
      <c r="BE70" s="457"/>
      <c r="BF70" s="460"/>
      <c r="BG70" s="460"/>
      <c r="BH70" s="471"/>
      <c r="BI70" s="431"/>
      <c r="BJ70" s="432"/>
      <c r="BK70" s="432"/>
      <c r="BL70" s="433"/>
      <c r="CH70" s="17"/>
      <c r="CP70"/>
      <c r="CQ70"/>
      <c r="CR70"/>
      <c r="CS70"/>
      <c r="CT70"/>
    </row>
    <row r="71" spans="1:98" ht="33.9" customHeight="1" x14ac:dyDescent="0.3">
      <c r="A71" s="16"/>
      <c r="C71" s="89"/>
      <c r="D71" s="90"/>
      <c r="E71" s="90"/>
      <c r="F71" s="90"/>
      <c r="G71" s="90"/>
      <c r="H71" s="90"/>
      <c r="I71" s="94"/>
      <c r="J71" s="95"/>
      <c r="K71" s="95"/>
      <c r="L71" s="95"/>
      <c r="M71" s="95"/>
      <c r="N71" s="95"/>
      <c r="O71" s="95"/>
      <c r="P71" s="95"/>
      <c r="Q71" s="96"/>
      <c r="R71" s="77" t="s">
        <v>106</v>
      </c>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9"/>
      <c r="AX71" s="309"/>
      <c r="AY71" s="310"/>
      <c r="AZ71" s="311"/>
      <c r="BA71" s="476"/>
      <c r="BB71" s="477"/>
      <c r="BC71" s="477"/>
      <c r="BD71" s="478"/>
      <c r="BE71" s="188"/>
      <c r="BF71" s="189"/>
      <c r="BG71" s="189"/>
      <c r="BH71" s="313"/>
      <c r="BI71" s="336"/>
      <c r="BJ71" s="337"/>
      <c r="BK71" s="337"/>
      <c r="BL71" s="338"/>
      <c r="CH71" s="17"/>
      <c r="CP71"/>
      <c r="CQ71"/>
      <c r="CR71"/>
      <c r="CS71"/>
      <c r="CT71"/>
    </row>
    <row r="72" spans="1:98" ht="33.9" customHeight="1" x14ac:dyDescent="0.3">
      <c r="A72" s="16"/>
      <c r="C72" s="89"/>
      <c r="D72" s="90"/>
      <c r="E72" s="90"/>
      <c r="F72" s="90"/>
      <c r="G72" s="90"/>
      <c r="H72" s="90"/>
      <c r="I72" s="94"/>
      <c r="J72" s="95"/>
      <c r="K72" s="95"/>
      <c r="L72" s="95"/>
      <c r="M72" s="95"/>
      <c r="N72" s="95"/>
      <c r="O72" s="95"/>
      <c r="P72" s="95"/>
      <c r="Q72" s="96"/>
      <c r="R72" s="77" t="s">
        <v>107</v>
      </c>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9"/>
      <c r="AX72" s="309"/>
      <c r="AY72" s="310"/>
      <c r="AZ72" s="311"/>
      <c r="BA72" s="476"/>
      <c r="BB72" s="477"/>
      <c r="BC72" s="477"/>
      <c r="BD72" s="478"/>
      <c r="BE72" s="188"/>
      <c r="BF72" s="189"/>
      <c r="BG72" s="189"/>
      <c r="BH72" s="313"/>
      <c r="BI72" s="336"/>
      <c r="BJ72" s="337"/>
      <c r="BK72" s="337"/>
      <c r="BL72" s="338"/>
      <c r="CH72" s="17"/>
      <c r="CP72"/>
      <c r="CQ72"/>
      <c r="CR72"/>
      <c r="CS72"/>
      <c r="CT72"/>
    </row>
    <row r="73" spans="1:98" ht="33.9" customHeight="1" x14ac:dyDescent="0.3">
      <c r="A73" s="16"/>
      <c r="C73" s="89"/>
      <c r="D73" s="90"/>
      <c r="E73" s="90"/>
      <c r="F73" s="90"/>
      <c r="G73" s="90"/>
      <c r="H73" s="90"/>
      <c r="I73" s="94"/>
      <c r="J73" s="95"/>
      <c r="K73" s="95"/>
      <c r="L73" s="95"/>
      <c r="M73" s="95"/>
      <c r="N73" s="95"/>
      <c r="O73" s="95"/>
      <c r="P73" s="95"/>
      <c r="Q73" s="96"/>
      <c r="R73" s="77" t="s">
        <v>108</v>
      </c>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9"/>
      <c r="AX73" s="309"/>
      <c r="AY73" s="310"/>
      <c r="AZ73" s="311"/>
      <c r="BA73" s="476"/>
      <c r="BB73" s="477"/>
      <c r="BC73" s="477"/>
      <c r="BD73" s="478"/>
      <c r="BE73" s="188"/>
      <c r="BF73" s="189"/>
      <c r="BG73" s="189"/>
      <c r="BH73" s="313"/>
      <c r="BI73" s="336"/>
      <c r="BJ73" s="337"/>
      <c r="BK73" s="337"/>
      <c r="BL73" s="338"/>
      <c r="CH73" s="17"/>
      <c r="CP73"/>
      <c r="CQ73"/>
      <c r="CR73"/>
      <c r="CS73"/>
      <c r="CT73"/>
    </row>
    <row r="74" spans="1:98" ht="33.9" customHeight="1" x14ac:dyDescent="0.3">
      <c r="A74" s="16"/>
      <c r="C74" s="89"/>
      <c r="D74" s="90"/>
      <c r="E74" s="90"/>
      <c r="F74" s="90"/>
      <c r="G74" s="90"/>
      <c r="H74" s="90"/>
      <c r="I74" s="94"/>
      <c r="J74" s="95"/>
      <c r="K74" s="95"/>
      <c r="L74" s="95"/>
      <c r="M74" s="95"/>
      <c r="N74" s="95"/>
      <c r="O74" s="95"/>
      <c r="P74" s="95"/>
      <c r="Q74" s="96"/>
      <c r="R74" s="77" t="s">
        <v>109</v>
      </c>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9"/>
      <c r="AX74" s="309"/>
      <c r="AY74" s="310"/>
      <c r="AZ74" s="311"/>
      <c r="BA74" s="476"/>
      <c r="BB74" s="477"/>
      <c r="BC74" s="477"/>
      <c r="BD74" s="478"/>
      <c r="BE74" s="188"/>
      <c r="BF74" s="189"/>
      <c r="BG74" s="189"/>
      <c r="BH74" s="313"/>
      <c r="BI74" s="336"/>
      <c r="BJ74" s="337"/>
      <c r="BK74" s="337"/>
      <c r="BL74" s="338"/>
      <c r="CH74" s="17"/>
      <c r="CI74" s="4"/>
      <c r="CP74"/>
      <c r="CQ74"/>
      <c r="CR74"/>
      <c r="CS74"/>
      <c r="CT74"/>
    </row>
    <row r="75" spans="1:98" ht="33.9" customHeight="1" x14ac:dyDescent="0.3">
      <c r="A75" s="16"/>
      <c r="C75" s="89"/>
      <c r="D75" s="90"/>
      <c r="E75" s="90"/>
      <c r="F75" s="90"/>
      <c r="G75" s="90"/>
      <c r="H75" s="90"/>
      <c r="I75" s="94"/>
      <c r="J75" s="95"/>
      <c r="K75" s="95"/>
      <c r="L75" s="95"/>
      <c r="M75" s="95"/>
      <c r="N75" s="95"/>
      <c r="O75" s="95"/>
      <c r="P75" s="95"/>
      <c r="Q75" s="96"/>
      <c r="R75" s="77" t="s">
        <v>110</v>
      </c>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9"/>
      <c r="AX75" s="309"/>
      <c r="AY75" s="310"/>
      <c r="AZ75" s="311"/>
      <c r="BA75" s="476"/>
      <c r="BB75" s="477"/>
      <c r="BC75" s="477"/>
      <c r="BD75" s="478"/>
      <c r="BE75" s="188"/>
      <c r="BF75" s="189"/>
      <c r="BG75" s="189"/>
      <c r="BH75" s="313"/>
      <c r="BI75" s="336"/>
      <c r="BJ75" s="337"/>
      <c r="BK75" s="337"/>
      <c r="BL75" s="338"/>
      <c r="CH75" s="17"/>
      <c r="CI75" s="4"/>
      <c r="CP75"/>
      <c r="CQ75"/>
      <c r="CR75"/>
      <c r="CS75"/>
      <c r="CT75"/>
    </row>
    <row r="76" spans="1:98" ht="33.9" customHeight="1" x14ac:dyDescent="0.3">
      <c r="A76" s="16"/>
      <c r="C76" s="89"/>
      <c r="D76" s="90"/>
      <c r="E76" s="90"/>
      <c r="F76" s="90"/>
      <c r="G76" s="90"/>
      <c r="H76" s="90"/>
      <c r="I76" s="94"/>
      <c r="J76" s="95"/>
      <c r="K76" s="95"/>
      <c r="L76" s="95"/>
      <c r="M76" s="95"/>
      <c r="N76" s="95"/>
      <c r="O76" s="95"/>
      <c r="P76" s="95"/>
      <c r="Q76" s="96"/>
      <c r="R76" s="77" t="s">
        <v>111</v>
      </c>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9"/>
      <c r="AX76" s="309"/>
      <c r="AY76" s="310"/>
      <c r="AZ76" s="311"/>
      <c r="BA76" s="476"/>
      <c r="BB76" s="477"/>
      <c r="BC76" s="477"/>
      <c r="BD76" s="478"/>
      <c r="BE76" s="188"/>
      <c r="BF76" s="189"/>
      <c r="BG76" s="189"/>
      <c r="BH76" s="313"/>
      <c r="BI76" s="336"/>
      <c r="BJ76" s="337"/>
      <c r="BK76" s="337"/>
      <c r="BL76" s="338"/>
      <c r="CH76" s="17"/>
      <c r="CI76" s="4"/>
      <c r="CP76"/>
      <c r="CQ76"/>
      <c r="CR76"/>
      <c r="CS76"/>
      <c r="CT76"/>
    </row>
    <row r="77" spans="1:98" ht="33.9" customHeight="1" x14ac:dyDescent="0.3">
      <c r="A77" s="16"/>
      <c r="C77" s="89"/>
      <c r="D77" s="90"/>
      <c r="E77" s="90"/>
      <c r="F77" s="90"/>
      <c r="G77" s="90"/>
      <c r="H77" s="90"/>
      <c r="I77" s="94"/>
      <c r="J77" s="95"/>
      <c r="K77" s="95"/>
      <c r="L77" s="95"/>
      <c r="M77" s="95"/>
      <c r="N77" s="95"/>
      <c r="O77" s="95"/>
      <c r="P77" s="95"/>
      <c r="Q77" s="96"/>
      <c r="R77" s="77" t="s">
        <v>112</v>
      </c>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9"/>
      <c r="AX77" s="309"/>
      <c r="AY77" s="310"/>
      <c r="AZ77" s="311"/>
      <c r="BA77" s="476"/>
      <c r="BB77" s="477"/>
      <c r="BC77" s="477"/>
      <c r="BD77" s="478"/>
      <c r="BE77" s="188"/>
      <c r="BF77" s="189"/>
      <c r="BG77" s="189"/>
      <c r="BH77" s="313"/>
      <c r="BI77" s="336"/>
      <c r="BJ77" s="337"/>
      <c r="BK77" s="337"/>
      <c r="BL77" s="338"/>
      <c r="CH77" s="17"/>
      <c r="CP77"/>
      <c r="CQ77"/>
      <c r="CR77"/>
      <c r="CS77"/>
      <c r="CT77"/>
    </row>
    <row r="78" spans="1:98" ht="33.9" customHeight="1" x14ac:dyDescent="0.3">
      <c r="A78" s="16"/>
      <c r="C78" s="89"/>
      <c r="D78" s="90"/>
      <c r="E78" s="90"/>
      <c r="F78" s="90"/>
      <c r="G78" s="90"/>
      <c r="H78" s="90"/>
      <c r="I78" s="97"/>
      <c r="J78" s="98"/>
      <c r="K78" s="98"/>
      <c r="L78" s="98"/>
      <c r="M78" s="98"/>
      <c r="N78" s="98"/>
      <c r="O78" s="98"/>
      <c r="P78" s="98"/>
      <c r="Q78" s="99"/>
      <c r="R78" s="486" t="s">
        <v>165</v>
      </c>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c r="AT78" s="487"/>
      <c r="AU78" s="487"/>
      <c r="AV78" s="487"/>
      <c r="AW78" s="488"/>
      <c r="AX78" s="309"/>
      <c r="AY78" s="310"/>
      <c r="AZ78" s="311"/>
      <c r="BA78" s="476"/>
      <c r="BB78" s="477"/>
      <c r="BC78" s="477"/>
      <c r="BD78" s="478"/>
      <c r="BE78" s="188"/>
      <c r="BF78" s="189"/>
      <c r="BG78" s="189"/>
      <c r="BH78" s="313"/>
      <c r="BI78" s="336"/>
      <c r="BJ78" s="337"/>
      <c r="BK78" s="337"/>
      <c r="BL78" s="338"/>
      <c r="CH78" s="17"/>
      <c r="CP78"/>
      <c r="CQ78"/>
      <c r="CR78"/>
      <c r="CS78"/>
      <c r="CT78"/>
    </row>
    <row r="79" spans="1:98" ht="33.9" customHeight="1" x14ac:dyDescent="0.3">
      <c r="A79" s="16"/>
      <c r="C79" s="89"/>
      <c r="D79" s="90"/>
      <c r="E79" s="90"/>
      <c r="F79" s="90"/>
      <c r="G79" s="90"/>
      <c r="H79" s="90"/>
      <c r="I79" s="91" t="s">
        <v>44</v>
      </c>
      <c r="J79" s="92"/>
      <c r="K79" s="92"/>
      <c r="L79" s="92"/>
      <c r="M79" s="92"/>
      <c r="N79" s="92"/>
      <c r="O79" s="92"/>
      <c r="P79" s="92"/>
      <c r="Q79" s="93"/>
      <c r="R79" s="77" t="s">
        <v>113</v>
      </c>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9"/>
      <c r="AX79" s="309"/>
      <c r="AY79" s="310"/>
      <c r="AZ79" s="311"/>
      <c r="BA79" s="476"/>
      <c r="BB79" s="477"/>
      <c r="BC79" s="477"/>
      <c r="BD79" s="478"/>
      <c r="BE79" s="188"/>
      <c r="BF79" s="189"/>
      <c r="BG79" s="189"/>
      <c r="BH79" s="313"/>
      <c r="BI79" s="336"/>
      <c r="BJ79" s="337"/>
      <c r="BK79" s="337"/>
      <c r="BL79" s="338"/>
      <c r="CH79" s="17"/>
      <c r="CP79"/>
      <c r="CQ79"/>
      <c r="CR79"/>
      <c r="CS79"/>
      <c r="CT79"/>
    </row>
    <row r="80" spans="1:98" ht="33.9" customHeight="1" x14ac:dyDescent="0.3">
      <c r="A80" s="16"/>
      <c r="C80" s="89"/>
      <c r="D80" s="90"/>
      <c r="E80" s="90"/>
      <c r="F80" s="90"/>
      <c r="G80" s="90"/>
      <c r="H80" s="90"/>
      <c r="I80" s="94"/>
      <c r="J80" s="95"/>
      <c r="K80" s="95"/>
      <c r="L80" s="95"/>
      <c r="M80" s="95"/>
      <c r="N80" s="95"/>
      <c r="O80" s="95"/>
      <c r="P80" s="95"/>
      <c r="Q80" s="96"/>
      <c r="R80" s="77" t="s">
        <v>114</v>
      </c>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9"/>
      <c r="AX80" s="309"/>
      <c r="AY80" s="310"/>
      <c r="AZ80" s="311"/>
      <c r="BA80" s="476"/>
      <c r="BB80" s="477"/>
      <c r="BC80" s="477"/>
      <c r="BD80" s="478"/>
      <c r="BE80" s="188"/>
      <c r="BF80" s="189"/>
      <c r="BG80" s="189"/>
      <c r="BH80" s="313"/>
      <c r="BI80" s="336"/>
      <c r="BJ80" s="337"/>
      <c r="BK80" s="337"/>
      <c r="BL80" s="338"/>
      <c r="CH80" s="17"/>
      <c r="CP80"/>
      <c r="CQ80"/>
      <c r="CR80"/>
      <c r="CS80"/>
      <c r="CT80"/>
    </row>
    <row r="81" spans="1:98" ht="33.9" customHeight="1" x14ac:dyDescent="0.3">
      <c r="A81" s="16"/>
      <c r="C81" s="89"/>
      <c r="D81" s="90"/>
      <c r="E81" s="90"/>
      <c r="F81" s="90"/>
      <c r="G81" s="90"/>
      <c r="H81" s="90"/>
      <c r="I81" s="94"/>
      <c r="J81" s="95"/>
      <c r="K81" s="95"/>
      <c r="L81" s="95"/>
      <c r="M81" s="95"/>
      <c r="N81" s="95"/>
      <c r="O81" s="95"/>
      <c r="P81" s="95"/>
      <c r="Q81" s="96"/>
      <c r="R81" s="77" t="s">
        <v>115</v>
      </c>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9"/>
      <c r="AX81" s="309"/>
      <c r="AY81" s="310"/>
      <c r="AZ81" s="311"/>
      <c r="BA81" s="476"/>
      <c r="BB81" s="477"/>
      <c r="BC81" s="477"/>
      <c r="BD81" s="478"/>
      <c r="BE81" s="188"/>
      <c r="BF81" s="189"/>
      <c r="BG81" s="189"/>
      <c r="BH81" s="313"/>
      <c r="BI81" s="336"/>
      <c r="BJ81" s="337"/>
      <c r="BK81" s="337"/>
      <c r="BL81" s="338"/>
      <c r="CH81" s="17"/>
      <c r="CP81"/>
      <c r="CQ81"/>
      <c r="CR81"/>
      <c r="CS81"/>
      <c r="CT81"/>
    </row>
    <row r="82" spans="1:98" ht="33.9" customHeight="1" x14ac:dyDescent="0.3">
      <c r="A82" s="16"/>
      <c r="C82" s="89"/>
      <c r="D82" s="90"/>
      <c r="E82" s="90"/>
      <c r="F82" s="90"/>
      <c r="G82" s="90"/>
      <c r="H82" s="90"/>
      <c r="I82" s="94"/>
      <c r="J82" s="95"/>
      <c r="K82" s="95"/>
      <c r="L82" s="95"/>
      <c r="M82" s="95"/>
      <c r="N82" s="95"/>
      <c r="O82" s="95"/>
      <c r="P82" s="95"/>
      <c r="Q82" s="96"/>
      <c r="R82" s="77" t="s">
        <v>116</v>
      </c>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9"/>
      <c r="AX82" s="309"/>
      <c r="AY82" s="310"/>
      <c r="AZ82" s="311"/>
      <c r="BA82" s="476"/>
      <c r="BB82" s="477"/>
      <c r="BC82" s="477"/>
      <c r="BD82" s="478"/>
      <c r="BE82" s="188"/>
      <c r="BF82" s="189"/>
      <c r="BG82" s="189"/>
      <c r="BH82" s="313"/>
      <c r="BI82" s="336"/>
      <c r="BJ82" s="337"/>
      <c r="BK82" s="337"/>
      <c r="BL82" s="338"/>
      <c r="CH82" s="17"/>
      <c r="CP82"/>
      <c r="CQ82"/>
      <c r="CR82"/>
      <c r="CS82"/>
      <c r="CT82"/>
    </row>
    <row r="83" spans="1:98" ht="33.9" customHeight="1" thickBot="1" x14ac:dyDescent="0.35">
      <c r="A83" s="16"/>
      <c r="C83" s="156"/>
      <c r="D83" s="157"/>
      <c r="E83" s="157"/>
      <c r="F83" s="157"/>
      <c r="G83" s="157"/>
      <c r="H83" s="157"/>
      <c r="I83" s="306"/>
      <c r="J83" s="307"/>
      <c r="K83" s="307"/>
      <c r="L83" s="307"/>
      <c r="M83" s="307"/>
      <c r="N83" s="307"/>
      <c r="O83" s="307"/>
      <c r="P83" s="307"/>
      <c r="Q83" s="308"/>
      <c r="R83" s="123" t="s">
        <v>117</v>
      </c>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5"/>
      <c r="AX83" s="462"/>
      <c r="AY83" s="463"/>
      <c r="AZ83" s="464"/>
      <c r="BA83" s="479"/>
      <c r="BB83" s="480"/>
      <c r="BC83" s="480"/>
      <c r="BD83" s="481"/>
      <c r="BE83" s="191"/>
      <c r="BF83" s="192"/>
      <c r="BG83" s="192"/>
      <c r="BH83" s="472"/>
      <c r="BI83" s="339"/>
      <c r="BJ83" s="340"/>
      <c r="BK83" s="340"/>
      <c r="BL83" s="341"/>
      <c r="CH83" s="17"/>
      <c r="CP83"/>
      <c r="CQ83"/>
      <c r="CR83"/>
      <c r="CS83"/>
      <c r="CT83"/>
    </row>
    <row r="84" spans="1:98" ht="33.9" customHeight="1" thickBot="1" x14ac:dyDescent="0.35">
      <c r="A84" s="52"/>
      <c r="B84" s="53" t="s">
        <v>20</v>
      </c>
      <c r="C84" s="54" t="s">
        <v>81</v>
      </c>
      <c r="D84" s="68"/>
      <c r="E84" s="68"/>
      <c r="F84" s="68"/>
      <c r="G84" s="68"/>
      <c r="H84" s="68"/>
      <c r="I84" s="56"/>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4"/>
      <c r="AU84" s="4"/>
      <c r="AV84" s="29"/>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4"/>
      <c r="CB84" s="4"/>
      <c r="CC84" s="4"/>
      <c r="CD84" s="4"/>
      <c r="CE84" s="4"/>
      <c r="CF84" s="4"/>
      <c r="CG84" s="4"/>
      <c r="CH84" s="6"/>
      <c r="CP84"/>
      <c r="CQ84"/>
      <c r="CR84"/>
      <c r="CS84"/>
      <c r="CT84"/>
    </row>
    <row r="85" spans="1:98" ht="16.05" customHeight="1" x14ac:dyDescent="0.3">
      <c r="A85" s="5"/>
      <c r="B85" s="4"/>
      <c r="C85" s="158" t="s">
        <v>34</v>
      </c>
      <c r="D85" s="159"/>
      <c r="E85" s="159"/>
      <c r="F85" s="159"/>
      <c r="G85" s="159"/>
      <c r="H85" s="160"/>
      <c r="I85" s="164" t="s">
        <v>39</v>
      </c>
      <c r="J85" s="159"/>
      <c r="K85" s="159"/>
      <c r="L85" s="159"/>
      <c r="M85" s="159"/>
      <c r="N85" s="159"/>
      <c r="O85" s="159"/>
      <c r="P85" s="159"/>
      <c r="Q85" s="160"/>
      <c r="R85" s="166" t="s">
        <v>45</v>
      </c>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8"/>
      <c r="AP85" s="18"/>
      <c r="AQ85" s="18"/>
      <c r="AR85" s="18"/>
      <c r="AS85" s="18"/>
      <c r="AT85" s="18"/>
      <c r="AU85" s="18"/>
      <c r="AV85" s="18"/>
      <c r="AW85" s="19"/>
      <c r="AX85" s="170" t="s">
        <v>68</v>
      </c>
      <c r="AY85" s="171"/>
      <c r="AZ85" s="172"/>
      <c r="BA85" s="173" t="s">
        <v>24</v>
      </c>
      <c r="BB85" s="173"/>
      <c r="BC85" s="173"/>
      <c r="BD85" s="173"/>
      <c r="BE85" s="173"/>
      <c r="BF85" s="173"/>
      <c r="BG85" s="173"/>
      <c r="BH85" s="397"/>
      <c r="BI85" s="328" t="s">
        <v>64</v>
      </c>
      <c r="BJ85" s="329"/>
      <c r="BK85" s="329"/>
      <c r="BL85" s="330"/>
      <c r="BM85" s="15"/>
      <c r="BN85" s="15"/>
      <c r="BO85" s="15"/>
      <c r="BP85" s="15"/>
      <c r="BQ85" s="15"/>
      <c r="BR85" s="15"/>
      <c r="BS85" s="15"/>
      <c r="BT85" s="15"/>
      <c r="BU85" s="15"/>
      <c r="BV85" s="15"/>
      <c r="BW85" s="15"/>
      <c r="BX85" s="15"/>
      <c r="BY85" s="15"/>
      <c r="BZ85" s="4"/>
      <c r="CA85" s="4"/>
      <c r="CB85" s="4"/>
      <c r="CH85" s="6"/>
      <c r="CP85"/>
      <c r="CQ85"/>
      <c r="CR85"/>
      <c r="CS85"/>
      <c r="CT85"/>
    </row>
    <row r="86" spans="1:98" ht="16.05" customHeight="1" thickBot="1" x14ac:dyDescent="0.35">
      <c r="A86" s="5"/>
      <c r="B86" s="4"/>
      <c r="C86" s="436"/>
      <c r="D86" s="437"/>
      <c r="E86" s="437"/>
      <c r="F86" s="437"/>
      <c r="G86" s="437"/>
      <c r="H86" s="438"/>
      <c r="I86" s="439"/>
      <c r="J86" s="437"/>
      <c r="K86" s="437"/>
      <c r="L86" s="437"/>
      <c r="M86" s="437"/>
      <c r="N86" s="437"/>
      <c r="O86" s="437"/>
      <c r="P86" s="437"/>
      <c r="Q86" s="438"/>
      <c r="R86" s="351"/>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73"/>
      <c r="AP86" s="73"/>
      <c r="AQ86" s="73"/>
      <c r="AR86" s="73"/>
      <c r="AS86" s="73"/>
      <c r="AT86" s="73"/>
      <c r="AU86" s="73"/>
      <c r="AV86" s="73"/>
      <c r="AW86" s="74"/>
      <c r="AX86" s="200" t="s">
        <v>69</v>
      </c>
      <c r="AY86" s="201"/>
      <c r="AZ86" s="202"/>
      <c r="BA86" s="434" t="s">
        <v>25</v>
      </c>
      <c r="BB86" s="434"/>
      <c r="BC86" s="434"/>
      <c r="BD86" s="434"/>
      <c r="BE86" s="434" t="s">
        <v>17</v>
      </c>
      <c r="BF86" s="434"/>
      <c r="BG86" s="434"/>
      <c r="BH86" s="435"/>
      <c r="BI86" s="333"/>
      <c r="BJ86" s="334"/>
      <c r="BK86" s="334"/>
      <c r="BL86" s="335"/>
      <c r="BM86" s="15"/>
      <c r="BN86" s="15"/>
      <c r="BO86" s="15"/>
      <c r="BP86" s="15"/>
      <c r="BQ86" s="15"/>
      <c r="BR86" s="15"/>
      <c r="BS86" s="15"/>
      <c r="BT86" s="15"/>
      <c r="BU86" s="15"/>
      <c r="BV86" s="15"/>
      <c r="BW86" s="15"/>
      <c r="BX86" s="15"/>
      <c r="BY86" s="15"/>
      <c r="BZ86" s="4"/>
      <c r="CA86" s="4"/>
      <c r="CB86" s="4"/>
      <c r="CH86" s="6"/>
      <c r="CP86"/>
      <c r="CQ86"/>
      <c r="CR86"/>
      <c r="CS86"/>
      <c r="CT86"/>
    </row>
    <row r="87" spans="1:98" ht="33.9" customHeight="1" x14ac:dyDescent="0.3">
      <c r="A87" s="57">
        <v>1</v>
      </c>
      <c r="C87" s="80" t="str">
        <f>'1等級_目標設定・FB用'!C87</f>
        <v>加工・組立</v>
      </c>
      <c r="D87" s="81"/>
      <c r="E87" s="81"/>
      <c r="F87" s="81"/>
      <c r="G87" s="81"/>
      <c r="H87" s="82"/>
      <c r="I87" s="100" t="str">
        <f>'1等級_目標設定・FB用'!I87</f>
        <v>①加工・組立の理解と段取り</v>
      </c>
      <c r="J87" s="101"/>
      <c r="K87" s="101"/>
      <c r="L87" s="101"/>
      <c r="M87" s="101"/>
      <c r="N87" s="101"/>
      <c r="O87" s="101"/>
      <c r="P87" s="101"/>
      <c r="Q87" s="102"/>
      <c r="R87" s="77" t="str">
        <f>'1等級_目標設定・FB用'!R87</f>
        <v>手加工用 工具の種類と、それぞれの特徴について理解に努めている。</v>
      </c>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9"/>
      <c r="AX87" s="194"/>
      <c r="AY87" s="195"/>
      <c r="AZ87" s="196"/>
      <c r="BA87" s="178"/>
      <c r="BB87" s="187"/>
      <c r="BC87" s="187"/>
      <c r="BD87" s="312"/>
      <c r="BE87" s="422"/>
      <c r="BF87" s="423"/>
      <c r="BG87" s="423"/>
      <c r="BH87" s="424"/>
      <c r="BI87" s="431"/>
      <c r="BJ87" s="432"/>
      <c r="BK87" s="432"/>
      <c r="BL87" s="433"/>
      <c r="CH87" s="17"/>
      <c r="CP87"/>
      <c r="CQ87"/>
      <c r="CR87"/>
      <c r="CS87"/>
      <c r="CT87"/>
    </row>
    <row r="88" spans="1:98" ht="33.9" customHeight="1" x14ac:dyDescent="0.3">
      <c r="A88" s="57">
        <v>2</v>
      </c>
      <c r="C88" s="83"/>
      <c r="D88" s="84"/>
      <c r="E88" s="84"/>
      <c r="F88" s="84"/>
      <c r="G88" s="84"/>
      <c r="H88" s="85"/>
      <c r="I88" s="103"/>
      <c r="J88" s="104"/>
      <c r="K88" s="104"/>
      <c r="L88" s="104"/>
      <c r="M88" s="104"/>
      <c r="N88" s="104"/>
      <c r="O88" s="104"/>
      <c r="P88" s="104"/>
      <c r="Q88" s="105"/>
      <c r="R88" s="77" t="str">
        <f>'1等級_目標設定・FB用'!R88</f>
        <v>加工機械の取扱いについて、基本的知識の習得に努めている。</v>
      </c>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9"/>
      <c r="AX88" s="309"/>
      <c r="AY88" s="310"/>
      <c r="AZ88" s="311"/>
      <c r="BA88" s="188"/>
      <c r="BB88" s="189"/>
      <c r="BC88" s="189"/>
      <c r="BD88" s="313"/>
      <c r="BE88" s="425"/>
      <c r="BF88" s="426"/>
      <c r="BG88" s="426"/>
      <c r="BH88" s="427"/>
      <c r="BI88" s="336"/>
      <c r="BJ88" s="337"/>
      <c r="BK88" s="337"/>
      <c r="BL88" s="338"/>
      <c r="CH88" s="17"/>
      <c r="CP88"/>
      <c r="CQ88"/>
      <c r="CR88"/>
      <c r="CS88"/>
      <c r="CT88"/>
    </row>
    <row r="89" spans="1:98" ht="33.9" customHeight="1" x14ac:dyDescent="0.3">
      <c r="A89" s="57">
        <v>3</v>
      </c>
      <c r="C89" s="83"/>
      <c r="D89" s="84"/>
      <c r="E89" s="84"/>
      <c r="F89" s="84"/>
      <c r="G89" s="84"/>
      <c r="H89" s="85"/>
      <c r="I89" s="103"/>
      <c r="J89" s="104"/>
      <c r="K89" s="104"/>
      <c r="L89" s="104"/>
      <c r="M89" s="104"/>
      <c r="N89" s="104"/>
      <c r="O89" s="104"/>
      <c r="P89" s="104"/>
      <c r="Q89" s="105"/>
      <c r="R89" s="77" t="str">
        <f>'1等級_目標設定・FB用'!R89</f>
        <v>点検項目表に基づいて、工具の始業点検を行っている。</v>
      </c>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9"/>
      <c r="AX89" s="309"/>
      <c r="AY89" s="310"/>
      <c r="AZ89" s="311"/>
      <c r="BA89" s="188"/>
      <c r="BB89" s="189"/>
      <c r="BC89" s="189"/>
      <c r="BD89" s="313"/>
      <c r="BE89" s="425"/>
      <c r="BF89" s="426"/>
      <c r="BG89" s="426"/>
      <c r="BH89" s="427"/>
      <c r="BI89" s="336"/>
      <c r="BJ89" s="337"/>
      <c r="BK89" s="337"/>
      <c r="BL89" s="338"/>
      <c r="CH89" s="17"/>
      <c r="CP89"/>
      <c r="CQ89"/>
      <c r="CR89"/>
      <c r="CS89"/>
      <c r="CT89"/>
    </row>
    <row r="90" spans="1:98" ht="33.9" customHeight="1" x14ac:dyDescent="0.3">
      <c r="A90" s="57">
        <v>4</v>
      </c>
      <c r="C90" s="83"/>
      <c r="D90" s="84"/>
      <c r="E90" s="84"/>
      <c r="F90" s="84"/>
      <c r="G90" s="84"/>
      <c r="H90" s="85"/>
      <c r="I90" s="103"/>
      <c r="J90" s="104"/>
      <c r="K90" s="104"/>
      <c r="L90" s="104"/>
      <c r="M90" s="104"/>
      <c r="N90" s="104"/>
      <c r="O90" s="104"/>
      <c r="P90" s="104"/>
      <c r="Q90" s="105"/>
      <c r="R90" s="77" t="str">
        <f>'1等級_目標設定・FB用'!R90</f>
        <v>使用する木工の原材料を間違えていないか確認している。</v>
      </c>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9"/>
      <c r="AX90" s="309"/>
      <c r="AY90" s="310"/>
      <c r="AZ90" s="311"/>
      <c r="BA90" s="188"/>
      <c r="BB90" s="189"/>
      <c r="BC90" s="189"/>
      <c r="BD90" s="313"/>
      <c r="BE90" s="425"/>
      <c r="BF90" s="426"/>
      <c r="BG90" s="426"/>
      <c r="BH90" s="427"/>
      <c r="BI90" s="336"/>
      <c r="BJ90" s="337"/>
      <c r="BK90" s="337"/>
      <c r="BL90" s="338"/>
      <c r="CH90" s="17"/>
      <c r="CP90"/>
      <c r="CQ90"/>
      <c r="CR90"/>
      <c r="CS90"/>
      <c r="CT90"/>
    </row>
    <row r="91" spans="1:98" ht="33.9" customHeight="1" x14ac:dyDescent="0.3">
      <c r="A91" s="57">
        <v>6</v>
      </c>
      <c r="C91" s="83"/>
      <c r="D91" s="84"/>
      <c r="E91" s="84"/>
      <c r="F91" s="84"/>
      <c r="G91" s="84"/>
      <c r="H91" s="85"/>
      <c r="I91" s="109"/>
      <c r="J91" s="110"/>
      <c r="K91" s="110"/>
      <c r="L91" s="110"/>
      <c r="M91" s="110"/>
      <c r="N91" s="110"/>
      <c r="O91" s="110"/>
      <c r="P91" s="110"/>
      <c r="Q91" s="111"/>
      <c r="R91" s="77" t="str">
        <f>'1等級_目標設定・FB用'!R91</f>
        <v>当日の作業内容、作業手順、段取りの確認をしている</v>
      </c>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9"/>
      <c r="AX91" s="309"/>
      <c r="AY91" s="310"/>
      <c r="AZ91" s="311"/>
      <c r="BA91" s="188"/>
      <c r="BB91" s="189"/>
      <c r="BC91" s="189"/>
      <c r="BD91" s="313"/>
      <c r="BE91" s="428"/>
      <c r="BF91" s="429"/>
      <c r="BG91" s="429"/>
      <c r="BH91" s="430"/>
      <c r="BI91" s="345"/>
      <c r="BJ91" s="346"/>
      <c r="BK91" s="346"/>
      <c r="BL91" s="347"/>
      <c r="CH91" s="17"/>
      <c r="CP91"/>
      <c r="CQ91"/>
      <c r="CR91"/>
      <c r="CS91"/>
      <c r="CT91"/>
    </row>
    <row r="92" spans="1:98" ht="34.950000000000003" customHeight="1" x14ac:dyDescent="0.3">
      <c r="A92" s="57">
        <v>7</v>
      </c>
      <c r="C92" s="83"/>
      <c r="D92" s="84"/>
      <c r="E92" s="84"/>
      <c r="F92" s="84"/>
      <c r="G92" s="84"/>
      <c r="H92" s="85"/>
      <c r="I92" s="100" t="str">
        <f>'1等級_目標設定・FB用'!I92</f>
        <v>②加工・組立作業の実施</v>
      </c>
      <c r="J92" s="101"/>
      <c r="K92" s="101"/>
      <c r="L92" s="101"/>
      <c r="M92" s="101"/>
      <c r="N92" s="101"/>
      <c r="O92" s="101"/>
      <c r="P92" s="101"/>
      <c r="Q92" s="102"/>
      <c r="R92" s="77" t="str">
        <f>'1等級_目標設定・FB用'!R92</f>
        <v>作業指示書に基づいて、工具及び付属機械の条件を設定している。</v>
      </c>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9"/>
      <c r="AX92" s="114"/>
      <c r="AY92" s="115"/>
      <c r="AZ92" s="116"/>
      <c r="BA92" s="305"/>
      <c r="BB92" s="179"/>
      <c r="BC92" s="179"/>
      <c r="BD92" s="180"/>
      <c r="BE92" s="416"/>
      <c r="BF92" s="417"/>
      <c r="BG92" s="417"/>
      <c r="BH92" s="418"/>
      <c r="BI92" s="342"/>
      <c r="BJ92" s="343"/>
      <c r="BK92" s="343"/>
      <c r="BL92" s="344"/>
      <c r="CH92" s="17"/>
      <c r="CM92" s="4"/>
      <c r="CN92" s="4"/>
      <c r="CO92" s="4"/>
      <c r="CR92"/>
      <c r="CS92"/>
      <c r="CT92"/>
    </row>
    <row r="93" spans="1:98" ht="34.950000000000003" customHeight="1" x14ac:dyDescent="0.3">
      <c r="A93" s="57">
        <v>8</v>
      </c>
      <c r="C93" s="83"/>
      <c r="D93" s="84"/>
      <c r="E93" s="84"/>
      <c r="F93" s="84"/>
      <c r="G93" s="84"/>
      <c r="H93" s="85"/>
      <c r="I93" s="103"/>
      <c r="J93" s="104"/>
      <c r="K93" s="104"/>
      <c r="L93" s="104"/>
      <c r="M93" s="104"/>
      <c r="N93" s="104"/>
      <c r="O93" s="104"/>
      <c r="P93" s="104"/>
      <c r="Q93" s="105"/>
      <c r="R93" s="77" t="str">
        <f>'1等級_目標設定・FB用'!R93</f>
        <v>作業指示書に基づいて、木工材料をセッティングしている。</v>
      </c>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9"/>
      <c r="AX93" s="117"/>
      <c r="AY93" s="118"/>
      <c r="AZ93" s="119"/>
      <c r="BA93" s="181"/>
      <c r="BB93" s="182"/>
      <c r="BC93" s="182"/>
      <c r="BD93" s="183"/>
      <c r="BE93" s="410"/>
      <c r="BF93" s="411"/>
      <c r="BG93" s="411"/>
      <c r="BH93" s="412"/>
      <c r="BI93" s="336"/>
      <c r="BJ93" s="337"/>
      <c r="BK93" s="337"/>
      <c r="BL93" s="338"/>
      <c r="CH93" s="17"/>
      <c r="CM93" s="4"/>
      <c r="CN93" s="4"/>
      <c r="CO93" s="4"/>
      <c r="CR93"/>
      <c r="CS93"/>
      <c r="CT93"/>
    </row>
    <row r="94" spans="1:98" ht="34.950000000000003" customHeight="1" x14ac:dyDescent="0.3">
      <c r="A94" s="57">
        <v>9</v>
      </c>
      <c r="C94" s="83"/>
      <c r="D94" s="84"/>
      <c r="E94" s="84"/>
      <c r="F94" s="84"/>
      <c r="G94" s="84"/>
      <c r="H94" s="85"/>
      <c r="I94" s="103"/>
      <c r="J94" s="104"/>
      <c r="K94" s="104"/>
      <c r="L94" s="104"/>
      <c r="M94" s="104"/>
      <c r="N94" s="104"/>
      <c r="O94" s="104"/>
      <c r="P94" s="104"/>
      <c r="Q94" s="105"/>
      <c r="R94" s="77" t="str">
        <f>'1等級_目標設定・FB用'!R94</f>
        <v>適切に加工作業を行っている。</v>
      </c>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9"/>
      <c r="AX94" s="117"/>
      <c r="AY94" s="118"/>
      <c r="AZ94" s="119"/>
      <c r="BA94" s="181"/>
      <c r="BB94" s="182"/>
      <c r="BC94" s="182"/>
      <c r="BD94" s="183"/>
      <c r="BE94" s="410"/>
      <c r="BF94" s="411"/>
      <c r="BG94" s="411"/>
      <c r="BH94" s="412"/>
      <c r="BI94" s="336"/>
      <c r="BJ94" s="337"/>
      <c r="BK94" s="337"/>
      <c r="BL94" s="338"/>
      <c r="CH94" s="17"/>
      <c r="CM94" s="4"/>
      <c r="CN94" s="4"/>
      <c r="CO94" s="4"/>
      <c r="CR94"/>
      <c r="CS94"/>
      <c r="CT94"/>
    </row>
    <row r="95" spans="1:98" ht="34.950000000000003" customHeight="1" x14ac:dyDescent="0.3">
      <c r="A95" s="57">
        <v>10</v>
      </c>
      <c r="C95" s="83"/>
      <c r="D95" s="84"/>
      <c r="E95" s="84"/>
      <c r="F95" s="84"/>
      <c r="G95" s="84"/>
      <c r="H95" s="85"/>
      <c r="I95" s="103"/>
      <c r="J95" s="104"/>
      <c r="K95" s="104"/>
      <c r="L95" s="104"/>
      <c r="M95" s="104"/>
      <c r="N95" s="104"/>
      <c r="O95" s="104"/>
      <c r="P95" s="104"/>
      <c r="Q95" s="105"/>
      <c r="R95" s="77" t="str">
        <f>'1等級_目標設定・FB用'!R95</f>
        <v>加工している間、一定の間隔で加工品の材料の交換、品質の確認、異常の処置を行っている。</v>
      </c>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9"/>
      <c r="AX95" s="117"/>
      <c r="AY95" s="118"/>
      <c r="AZ95" s="119"/>
      <c r="BA95" s="181"/>
      <c r="BB95" s="182"/>
      <c r="BC95" s="182"/>
      <c r="BD95" s="183"/>
      <c r="BE95" s="410"/>
      <c r="BF95" s="411"/>
      <c r="BG95" s="411"/>
      <c r="BH95" s="412"/>
      <c r="BI95" s="336"/>
      <c r="BJ95" s="337"/>
      <c r="BK95" s="337"/>
      <c r="BL95" s="338"/>
      <c r="CH95" s="17"/>
      <c r="CM95" s="4"/>
      <c r="CN95" s="4"/>
      <c r="CO95" s="4"/>
      <c r="CR95"/>
      <c r="CS95"/>
      <c r="CT95"/>
    </row>
    <row r="96" spans="1:98" ht="33.9" customHeight="1" x14ac:dyDescent="0.3">
      <c r="A96" s="57">
        <v>11</v>
      </c>
      <c r="C96" s="83"/>
      <c r="D96" s="84"/>
      <c r="E96" s="84"/>
      <c r="F96" s="84"/>
      <c r="G96" s="84"/>
      <c r="H96" s="85"/>
      <c r="I96" s="103"/>
      <c r="J96" s="104"/>
      <c r="K96" s="104"/>
      <c r="L96" s="104"/>
      <c r="M96" s="104"/>
      <c r="N96" s="104"/>
      <c r="O96" s="104"/>
      <c r="P96" s="104"/>
      <c r="Q96" s="105"/>
      <c r="R96" s="77" t="str">
        <f>'1等級_目標設定・FB用'!R96</f>
        <v>作業の終了後は、適切に後片付けを実施し、整理整頓を心掛けている。</v>
      </c>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9"/>
      <c r="AX96" s="117"/>
      <c r="AY96" s="118"/>
      <c r="AZ96" s="119"/>
      <c r="BA96" s="181"/>
      <c r="BB96" s="182"/>
      <c r="BC96" s="182"/>
      <c r="BD96" s="183"/>
      <c r="BE96" s="410"/>
      <c r="BF96" s="411"/>
      <c r="BG96" s="411"/>
      <c r="BH96" s="412"/>
      <c r="BI96" s="336"/>
      <c r="BJ96" s="337"/>
      <c r="BK96" s="337"/>
      <c r="BL96" s="338"/>
      <c r="CH96" s="17"/>
      <c r="CM96" s="4"/>
      <c r="CN96" s="4"/>
      <c r="CO96" s="4"/>
      <c r="CR96"/>
      <c r="CS96"/>
      <c r="CT96"/>
    </row>
    <row r="97" spans="1:98" ht="33.9" customHeight="1" x14ac:dyDescent="0.3">
      <c r="A97" s="57"/>
      <c r="C97" s="83"/>
      <c r="D97" s="84"/>
      <c r="E97" s="84"/>
      <c r="F97" s="84"/>
      <c r="G97" s="84"/>
      <c r="H97" s="85"/>
      <c r="I97" s="109"/>
      <c r="J97" s="110"/>
      <c r="K97" s="110"/>
      <c r="L97" s="110"/>
      <c r="M97" s="110"/>
      <c r="N97" s="110"/>
      <c r="O97" s="110"/>
      <c r="P97" s="110"/>
      <c r="Q97" s="111"/>
      <c r="R97" s="77" t="str">
        <f>'1等級_目標設定・FB用'!R97</f>
        <v>工場内の５Ｓ（整理・整頓・清掃・清潔・しつけ）やロス・ムダの発見等により、加工作業の効率化に取り組んでいる。</v>
      </c>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9"/>
      <c r="AX97" s="120"/>
      <c r="AY97" s="121"/>
      <c r="AZ97" s="122"/>
      <c r="BA97" s="289"/>
      <c r="BB97" s="290"/>
      <c r="BC97" s="290"/>
      <c r="BD97" s="291"/>
      <c r="BE97" s="419"/>
      <c r="BF97" s="420"/>
      <c r="BG97" s="420"/>
      <c r="BH97" s="421"/>
      <c r="BI97" s="345"/>
      <c r="BJ97" s="346"/>
      <c r="BK97" s="346"/>
      <c r="BL97" s="347"/>
      <c r="CH97" s="17"/>
      <c r="CM97" s="4"/>
      <c r="CN97" s="4"/>
      <c r="CO97" s="4"/>
      <c r="CR97"/>
      <c r="CS97"/>
      <c r="CT97"/>
    </row>
    <row r="98" spans="1:98" ht="33.9" customHeight="1" x14ac:dyDescent="0.3">
      <c r="A98" s="57"/>
      <c r="C98" s="83"/>
      <c r="D98" s="84"/>
      <c r="E98" s="84"/>
      <c r="F98" s="84"/>
      <c r="G98" s="84"/>
      <c r="H98" s="85"/>
      <c r="I98" s="100" t="str">
        <f>'1等級_目標設定・FB用'!I98</f>
        <v>③作業の評価と検証</v>
      </c>
      <c r="J98" s="101"/>
      <c r="K98" s="101"/>
      <c r="L98" s="101"/>
      <c r="M98" s="101"/>
      <c r="N98" s="101"/>
      <c r="O98" s="101"/>
      <c r="P98" s="101"/>
      <c r="Q98" s="102"/>
      <c r="R98" s="77" t="str">
        <f>'1等級_目標設定・FB用'!R98</f>
        <v>加工品の外観及び寸法について定められたチェックを行い、定められた判断基準と上司の判断に従って良否判定を行っている。</v>
      </c>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9"/>
      <c r="AX98" s="114"/>
      <c r="AY98" s="115"/>
      <c r="AZ98" s="116"/>
      <c r="BA98" s="181"/>
      <c r="BB98" s="182"/>
      <c r="BC98" s="182"/>
      <c r="BD98" s="183"/>
      <c r="BE98" s="410"/>
      <c r="BF98" s="411"/>
      <c r="BG98" s="411"/>
      <c r="BH98" s="412"/>
      <c r="BI98" s="336"/>
      <c r="BJ98" s="337"/>
      <c r="BK98" s="337"/>
      <c r="BL98" s="338"/>
      <c r="CH98" s="17"/>
      <c r="CM98" s="4"/>
      <c r="CN98" s="4"/>
      <c r="CO98" s="4"/>
      <c r="CR98"/>
      <c r="CS98"/>
      <c r="CT98"/>
    </row>
    <row r="99" spans="1:98" ht="33.9" customHeight="1" x14ac:dyDescent="0.3">
      <c r="A99" s="57"/>
      <c r="C99" s="83"/>
      <c r="D99" s="84"/>
      <c r="E99" s="84"/>
      <c r="F99" s="84"/>
      <c r="G99" s="84"/>
      <c r="H99" s="85"/>
      <c r="I99" s="103"/>
      <c r="J99" s="104"/>
      <c r="K99" s="104"/>
      <c r="L99" s="104"/>
      <c r="M99" s="104"/>
      <c r="N99" s="104"/>
      <c r="O99" s="104"/>
      <c r="P99" s="104"/>
      <c r="Q99" s="105"/>
      <c r="R99" s="77" t="str">
        <f>'1等級_目標設定・FB用'!R99</f>
        <v>作業手順書に基づいて、作業終了後に工具及び加工機械などの終業点検を行っている。</v>
      </c>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9"/>
      <c r="AX99" s="117"/>
      <c r="AY99" s="118"/>
      <c r="AZ99" s="119"/>
      <c r="BA99" s="181"/>
      <c r="BB99" s="182"/>
      <c r="BC99" s="182"/>
      <c r="BD99" s="183"/>
      <c r="BE99" s="410"/>
      <c r="BF99" s="411"/>
      <c r="BG99" s="411"/>
      <c r="BH99" s="412"/>
      <c r="BI99" s="336"/>
      <c r="BJ99" s="337"/>
      <c r="BK99" s="337"/>
      <c r="BL99" s="338"/>
      <c r="CH99" s="17"/>
      <c r="CM99" s="4"/>
      <c r="CN99" s="4"/>
      <c r="CO99" s="4"/>
      <c r="CR99"/>
      <c r="CS99"/>
      <c r="CT99"/>
    </row>
    <row r="100" spans="1:98" ht="33.9" customHeight="1" x14ac:dyDescent="0.3">
      <c r="A100" s="57">
        <v>12</v>
      </c>
      <c r="C100" s="83"/>
      <c r="D100" s="84"/>
      <c r="E100" s="84"/>
      <c r="F100" s="84"/>
      <c r="G100" s="84"/>
      <c r="H100" s="85"/>
      <c r="I100" s="103"/>
      <c r="J100" s="104"/>
      <c r="K100" s="104"/>
      <c r="L100" s="104"/>
      <c r="M100" s="104"/>
      <c r="N100" s="104"/>
      <c r="O100" s="104"/>
      <c r="P100" s="104"/>
      <c r="Q100" s="105"/>
      <c r="R100" s="77" t="str">
        <f>'1等級_目標設定・FB用'!R100</f>
        <v>不良品や設備のトラブルが発生した際は、上司や先輩に報告し、指示に基づいて適切な処置を行っている。</v>
      </c>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9"/>
      <c r="AX100" s="117"/>
      <c r="AY100" s="118"/>
      <c r="AZ100" s="119"/>
      <c r="BA100" s="181"/>
      <c r="BB100" s="182"/>
      <c r="BC100" s="182"/>
      <c r="BD100" s="183"/>
      <c r="BE100" s="410"/>
      <c r="BF100" s="411"/>
      <c r="BG100" s="411"/>
      <c r="BH100" s="412"/>
      <c r="BI100" s="336"/>
      <c r="BJ100" s="337"/>
      <c r="BK100" s="337"/>
      <c r="BL100" s="338"/>
      <c r="CH100" s="17"/>
      <c r="CM100" s="4"/>
      <c r="CN100" s="4"/>
      <c r="CO100" s="4"/>
      <c r="CR100"/>
      <c r="CS100"/>
      <c r="CT100"/>
    </row>
    <row r="101" spans="1:98" ht="33.9" customHeight="1" thickBot="1" x14ac:dyDescent="0.35">
      <c r="A101" s="57">
        <v>14</v>
      </c>
      <c r="C101" s="86"/>
      <c r="D101" s="87"/>
      <c r="E101" s="87"/>
      <c r="F101" s="87"/>
      <c r="G101" s="87"/>
      <c r="H101" s="88"/>
      <c r="I101" s="106"/>
      <c r="J101" s="107"/>
      <c r="K101" s="107"/>
      <c r="L101" s="107"/>
      <c r="M101" s="107"/>
      <c r="N101" s="107"/>
      <c r="O101" s="107"/>
      <c r="P101" s="107"/>
      <c r="Q101" s="108"/>
      <c r="R101" s="123" t="str">
        <f>'1等級_目標設定・FB用'!R101</f>
        <v>加工機械及び附属機械の調整及び保守を適切に行っている。</v>
      </c>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5"/>
      <c r="AX101" s="120"/>
      <c r="AY101" s="121"/>
      <c r="AZ101" s="122"/>
      <c r="BA101" s="184"/>
      <c r="BB101" s="185"/>
      <c r="BC101" s="185"/>
      <c r="BD101" s="186"/>
      <c r="BE101" s="413"/>
      <c r="BF101" s="414"/>
      <c r="BG101" s="414"/>
      <c r="BH101" s="415"/>
      <c r="BI101" s="339"/>
      <c r="BJ101" s="340"/>
      <c r="BK101" s="340"/>
      <c r="BL101" s="341"/>
      <c r="CH101" s="17"/>
      <c r="CM101" s="4"/>
      <c r="CN101" s="4"/>
      <c r="CO101" s="4"/>
      <c r="CR101"/>
      <c r="CS101"/>
      <c r="CT101"/>
    </row>
    <row r="102" spans="1:98" ht="16.05" customHeight="1" thickBot="1" x14ac:dyDescent="0.35">
      <c r="A102" s="16"/>
      <c r="AX102" s="405">
        <f>SUM(AX53:AZ83,AX87:AZ101)</f>
        <v>0</v>
      </c>
      <c r="AY102" s="406"/>
      <c r="AZ102" s="407"/>
      <c r="CH102" s="17"/>
      <c r="CM102" s="4"/>
      <c r="CN102" s="4"/>
      <c r="CO102" s="4"/>
      <c r="CR102"/>
      <c r="CS102"/>
      <c r="CT102"/>
    </row>
    <row r="103" spans="1:98" ht="16.05" customHeight="1" thickBot="1" x14ac:dyDescent="0.35">
      <c r="A103" s="5"/>
      <c r="B103" s="4" t="s">
        <v>26</v>
      </c>
      <c r="C103" s="28" t="s">
        <v>46</v>
      </c>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4"/>
      <c r="AU103" s="4"/>
      <c r="AV103" s="4"/>
      <c r="AW103" s="4"/>
      <c r="AX103" s="4"/>
      <c r="AY103" s="4"/>
      <c r="AZ103" s="4"/>
      <c r="BA103" s="4"/>
      <c r="BB103" s="4"/>
      <c r="BC103" s="4"/>
      <c r="BD103" s="4"/>
      <c r="BE103" s="4"/>
      <c r="BF103" s="4"/>
      <c r="BG103" s="1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c r="CM103" s="4"/>
      <c r="CN103" s="4"/>
      <c r="CO103" s="4"/>
      <c r="CR103"/>
      <c r="CS103"/>
      <c r="CT103"/>
    </row>
    <row r="104" spans="1:98" ht="16.05" customHeight="1" x14ac:dyDescent="0.3">
      <c r="A104" s="5"/>
      <c r="B104" s="4"/>
      <c r="C104" s="150" t="s">
        <v>30</v>
      </c>
      <c r="D104" s="151"/>
      <c r="E104" s="151"/>
      <c r="F104" s="151"/>
      <c r="G104" s="151"/>
      <c r="H104" s="132"/>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4"/>
      <c r="AN104" s="4"/>
      <c r="AO104" s="150" t="s">
        <v>31</v>
      </c>
      <c r="AP104" s="151"/>
      <c r="AQ104" s="151"/>
      <c r="AR104" s="151"/>
      <c r="AS104" s="151"/>
      <c r="AT104" s="319"/>
      <c r="AU104" s="320"/>
      <c r="AV104" s="320"/>
      <c r="AW104" s="320"/>
      <c r="AX104" s="320"/>
      <c r="AY104" s="320"/>
      <c r="AZ104" s="320"/>
      <c r="BA104" s="320"/>
      <c r="BB104" s="320"/>
      <c r="BC104" s="320"/>
      <c r="BD104" s="320"/>
      <c r="BE104" s="320"/>
      <c r="BF104" s="320"/>
      <c r="BG104" s="320"/>
      <c r="BH104" s="320"/>
      <c r="BI104" s="320"/>
      <c r="BJ104" s="320"/>
      <c r="BK104" s="320"/>
      <c r="BL104" s="320"/>
      <c r="BM104" s="320"/>
      <c r="BN104" s="320"/>
      <c r="BO104" s="320"/>
      <c r="BP104" s="320"/>
      <c r="BQ104" s="320"/>
      <c r="BR104" s="320"/>
      <c r="BS104" s="320"/>
      <c r="BT104" s="320"/>
      <c r="BU104" s="320"/>
      <c r="BV104" s="320"/>
      <c r="BW104" s="320"/>
      <c r="BX104" s="320"/>
      <c r="BY104" s="321"/>
      <c r="BZ104" s="4"/>
      <c r="CA104" s="4"/>
      <c r="CB104" s="4"/>
      <c r="CC104" s="4"/>
      <c r="CD104" s="4"/>
      <c r="CE104" s="4"/>
      <c r="CF104" s="4"/>
      <c r="CG104" s="4"/>
      <c r="CH104" s="6"/>
      <c r="CM104" s="4"/>
      <c r="CN104" s="4"/>
      <c r="CO104" s="4"/>
      <c r="CR104"/>
      <c r="CS104"/>
      <c r="CT104"/>
    </row>
    <row r="105" spans="1:98" ht="16.05" customHeight="1" x14ac:dyDescent="0.3">
      <c r="A105" s="5"/>
      <c r="B105" s="4"/>
      <c r="C105" s="152"/>
      <c r="D105" s="153"/>
      <c r="E105" s="153"/>
      <c r="F105" s="153"/>
      <c r="G105" s="153"/>
      <c r="H105" s="135"/>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7"/>
      <c r="AN105" s="4"/>
      <c r="AO105" s="152"/>
      <c r="AP105" s="153"/>
      <c r="AQ105" s="153"/>
      <c r="AR105" s="153"/>
      <c r="AS105" s="153"/>
      <c r="AT105" s="322"/>
      <c r="AU105" s="323"/>
      <c r="AV105" s="323"/>
      <c r="AW105" s="323"/>
      <c r="AX105" s="323"/>
      <c r="AY105" s="323"/>
      <c r="AZ105" s="323"/>
      <c r="BA105" s="323"/>
      <c r="BB105" s="323"/>
      <c r="BC105" s="323"/>
      <c r="BD105" s="323"/>
      <c r="BE105" s="323"/>
      <c r="BF105" s="323"/>
      <c r="BG105" s="323"/>
      <c r="BH105" s="323"/>
      <c r="BI105" s="323"/>
      <c r="BJ105" s="323"/>
      <c r="BK105" s="323"/>
      <c r="BL105" s="323"/>
      <c r="BM105" s="323"/>
      <c r="BN105" s="323"/>
      <c r="BO105" s="323"/>
      <c r="BP105" s="323"/>
      <c r="BQ105" s="323"/>
      <c r="BR105" s="323"/>
      <c r="BS105" s="323"/>
      <c r="BT105" s="323"/>
      <c r="BU105" s="323"/>
      <c r="BV105" s="323"/>
      <c r="BW105" s="323"/>
      <c r="BX105" s="323"/>
      <c r="BY105" s="324"/>
      <c r="BZ105" s="4"/>
      <c r="CA105" s="4"/>
      <c r="CB105" s="4"/>
      <c r="CC105" s="4"/>
      <c r="CD105" s="4"/>
      <c r="CE105" s="4"/>
      <c r="CF105" s="4"/>
      <c r="CG105" s="4"/>
      <c r="CH105" s="6"/>
      <c r="CM105" s="4"/>
      <c r="CN105" s="4"/>
      <c r="CO105" s="4"/>
      <c r="CR105"/>
      <c r="CS105"/>
      <c r="CT105"/>
    </row>
    <row r="106" spans="1:98" ht="16.05" customHeight="1" x14ac:dyDescent="0.3">
      <c r="A106" s="5"/>
      <c r="B106" s="4"/>
      <c r="C106" s="152"/>
      <c r="D106" s="153"/>
      <c r="E106" s="153"/>
      <c r="F106" s="153"/>
      <c r="G106" s="153"/>
      <c r="H106" s="135"/>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7"/>
      <c r="AN106" s="4"/>
      <c r="AO106" s="152"/>
      <c r="AP106" s="153"/>
      <c r="AQ106" s="153"/>
      <c r="AR106" s="153"/>
      <c r="AS106" s="153"/>
      <c r="AT106" s="322"/>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4"/>
      <c r="BZ106" s="4"/>
      <c r="CA106" s="4"/>
      <c r="CB106" s="4"/>
      <c r="CC106" s="4"/>
      <c r="CD106" s="4"/>
      <c r="CE106" s="4"/>
      <c r="CF106" s="4"/>
      <c r="CG106" s="4"/>
      <c r="CH106" s="6"/>
      <c r="CM106" s="4"/>
      <c r="CN106" s="4"/>
      <c r="CO106" s="4"/>
      <c r="CR106"/>
      <c r="CS106"/>
      <c r="CT106"/>
    </row>
    <row r="107" spans="1:98" ht="16.05" customHeight="1" x14ac:dyDescent="0.3">
      <c r="A107" s="5"/>
      <c r="B107" s="4"/>
      <c r="C107" s="152"/>
      <c r="D107" s="153"/>
      <c r="E107" s="153"/>
      <c r="F107" s="153"/>
      <c r="G107" s="153"/>
      <c r="H107" s="135"/>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7"/>
      <c r="AN107" s="4"/>
      <c r="AO107" s="152"/>
      <c r="AP107" s="153"/>
      <c r="AQ107" s="153"/>
      <c r="AR107" s="153"/>
      <c r="AS107" s="153"/>
      <c r="AT107" s="322"/>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4"/>
      <c r="BZ107" s="4"/>
      <c r="CA107" s="4"/>
      <c r="CB107" s="4"/>
      <c r="CC107" s="4"/>
      <c r="CD107" s="4"/>
      <c r="CE107" s="4"/>
      <c r="CF107" s="4"/>
      <c r="CG107" s="4"/>
      <c r="CH107" s="6"/>
      <c r="CM107" s="4"/>
      <c r="CN107" s="4"/>
      <c r="CO107" s="4"/>
      <c r="CR107"/>
      <c r="CS107"/>
      <c r="CT107"/>
    </row>
    <row r="108" spans="1:98" ht="16.05" customHeight="1" thickBot="1" x14ac:dyDescent="0.35">
      <c r="A108" s="5"/>
      <c r="B108" s="4"/>
      <c r="C108" s="154"/>
      <c r="D108" s="155"/>
      <c r="E108" s="155"/>
      <c r="F108" s="155"/>
      <c r="G108" s="155"/>
      <c r="H108" s="138"/>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40"/>
      <c r="AN108" s="4"/>
      <c r="AO108" s="154"/>
      <c r="AP108" s="155"/>
      <c r="AQ108" s="155"/>
      <c r="AR108" s="155"/>
      <c r="AS108" s="155"/>
      <c r="AT108" s="325"/>
      <c r="AU108" s="326"/>
      <c r="AV108" s="326"/>
      <c r="AW108" s="326"/>
      <c r="AX108" s="326"/>
      <c r="AY108" s="326"/>
      <c r="AZ108" s="326"/>
      <c r="BA108" s="326"/>
      <c r="BB108" s="326"/>
      <c r="BC108" s="326"/>
      <c r="BD108" s="326"/>
      <c r="BE108" s="326"/>
      <c r="BF108" s="326"/>
      <c r="BG108" s="326"/>
      <c r="BH108" s="326"/>
      <c r="BI108" s="326"/>
      <c r="BJ108" s="326"/>
      <c r="BK108" s="326"/>
      <c r="BL108" s="326"/>
      <c r="BM108" s="326"/>
      <c r="BN108" s="326"/>
      <c r="BO108" s="326"/>
      <c r="BP108" s="326"/>
      <c r="BQ108" s="326"/>
      <c r="BR108" s="326"/>
      <c r="BS108" s="326"/>
      <c r="BT108" s="326"/>
      <c r="BU108" s="326"/>
      <c r="BV108" s="326"/>
      <c r="BW108" s="326"/>
      <c r="BX108" s="326"/>
      <c r="BY108" s="327"/>
      <c r="BZ108" s="4"/>
      <c r="CA108" s="4"/>
      <c r="CB108" s="4"/>
      <c r="CC108" s="4"/>
      <c r="CD108" s="4"/>
      <c r="CE108" s="4"/>
      <c r="CF108" s="4"/>
      <c r="CG108" s="4"/>
      <c r="CH108" s="6"/>
      <c r="CM108" s="4"/>
      <c r="CN108" s="4"/>
      <c r="CO108" s="4"/>
      <c r="CR108"/>
      <c r="CS108"/>
      <c r="CT108"/>
    </row>
    <row r="109" spans="1:98" ht="16.05" customHeight="1" x14ac:dyDescent="0.3">
      <c r="A109" s="16"/>
      <c r="CH109" s="17"/>
      <c r="CM109" s="4"/>
      <c r="CN109" s="4"/>
      <c r="CO109" s="4"/>
      <c r="CR109"/>
      <c r="CS109"/>
      <c r="CT109"/>
    </row>
    <row r="110" spans="1:98" ht="16.05" customHeight="1" x14ac:dyDescent="0.3">
      <c r="A110" s="16"/>
      <c r="CH110" s="17"/>
      <c r="CM110" s="4"/>
      <c r="CN110" s="4"/>
      <c r="CO110" s="4"/>
      <c r="CR110"/>
      <c r="CS110"/>
      <c r="CT110"/>
    </row>
    <row r="111" spans="1:98" ht="16.05" customHeight="1" x14ac:dyDescent="0.3">
      <c r="A111" s="5"/>
      <c r="B111" s="26" t="s">
        <v>47</v>
      </c>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6"/>
      <c r="CM111" s="4"/>
      <c r="CN111" s="4"/>
      <c r="CO111" s="4"/>
      <c r="CR111"/>
      <c r="CS111"/>
      <c r="CT111"/>
    </row>
    <row r="112" spans="1:98" ht="16.05" customHeight="1" x14ac:dyDescent="0.3">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6"/>
      <c r="CM112" s="4"/>
      <c r="CN112" s="4"/>
      <c r="CO112" s="4"/>
      <c r="CR112"/>
      <c r="CS112"/>
      <c r="CT112"/>
    </row>
    <row r="113" spans="1:98" ht="16.05" customHeight="1" thickBot="1" x14ac:dyDescent="0.35">
      <c r="A113" s="5"/>
      <c r="B113" s="4"/>
      <c r="C113" s="4" t="s">
        <v>48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6"/>
      <c r="CM113" s="4"/>
      <c r="CN113" s="4"/>
      <c r="CO113" s="4"/>
      <c r="CR113"/>
      <c r="CS113"/>
      <c r="CT113"/>
    </row>
    <row r="114" spans="1:98" ht="16.05" customHeight="1" x14ac:dyDescent="0.3">
      <c r="A114" s="5"/>
      <c r="B114" s="4"/>
      <c r="C114" s="126" t="s">
        <v>30</v>
      </c>
      <c r="D114" s="127"/>
      <c r="E114" s="127"/>
      <c r="F114" s="127"/>
      <c r="G114" s="127"/>
      <c r="H114" s="132"/>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4"/>
      <c r="AN114" s="4"/>
      <c r="AO114" s="126" t="s">
        <v>31</v>
      </c>
      <c r="AP114" s="127"/>
      <c r="AQ114" s="127"/>
      <c r="AR114" s="127"/>
      <c r="AS114" s="127"/>
      <c r="AT114" s="319"/>
      <c r="AU114" s="320"/>
      <c r="AV114" s="320"/>
      <c r="AW114" s="320"/>
      <c r="AX114" s="320"/>
      <c r="AY114" s="320"/>
      <c r="AZ114" s="320"/>
      <c r="BA114" s="320"/>
      <c r="BB114" s="320"/>
      <c r="BC114" s="320"/>
      <c r="BD114" s="320"/>
      <c r="BE114" s="320"/>
      <c r="BF114" s="320"/>
      <c r="BG114" s="320"/>
      <c r="BH114" s="320"/>
      <c r="BI114" s="320"/>
      <c r="BJ114" s="320"/>
      <c r="BK114" s="320"/>
      <c r="BL114" s="320"/>
      <c r="BM114" s="320"/>
      <c r="BN114" s="320"/>
      <c r="BO114" s="320"/>
      <c r="BP114" s="320"/>
      <c r="BQ114" s="320"/>
      <c r="BR114" s="320"/>
      <c r="BS114" s="320"/>
      <c r="BT114" s="320"/>
      <c r="BU114" s="320"/>
      <c r="BV114" s="320"/>
      <c r="BW114" s="320"/>
      <c r="BX114" s="320"/>
      <c r="BY114" s="321"/>
      <c r="BZ114" s="4"/>
      <c r="CA114" s="4"/>
      <c r="CB114" s="4"/>
      <c r="CC114" s="4"/>
      <c r="CD114" s="4"/>
      <c r="CE114" s="4"/>
      <c r="CF114" s="4"/>
      <c r="CG114" s="4"/>
      <c r="CH114" s="6"/>
      <c r="CM114" s="4"/>
      <c r="CN114" s="4"/>
      <c r="CO114" s="4"/>
      <c r="CR114"/>
      <c r="CS114"/>
      <c r="CT114"/>
    </row>
    <row r="115" spans="1:98" ht="16.05" customHeight="1" x14ac:dyDescent="0.3">
      <c r="A115" s="5"/>
      <c r="B115" s="4"/>
      <c r="C115" s="128"/>
      <c r="D115" s="129"/>
      <c r="E115" s="129"/>
      <c r="F115" s="129"/>
      <c r="G115" s="129"/>
      <c r="H115" s="135"/>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7"/>
      <c r="AN115" s="4"/>
      <c r="AO115" s="128"/>
      <c r="AP115" s="129"/>
      <c r="AQ115" s="129"/>
      <c r="AR115" s="129"/>
      <c r="AS115" s="129"/>
      <c r="AT115" s="322"/>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4"/>
      <c r="BZ115" s="4"/>
      <c r="CA115" s="4"/>
      <c r="CB115" s="4"/>
      <c r="CC115" s="4"/>
      <c r="CD115" s="4"/>
      <c r="CE115" s="4"/>
      <c r="CF115" s="4"/>
      <c r="CG115" s="4"/>
      <c r="CH115" s="6"/>
      <c r="CM115" s="4"/>
      <c r="CN115" s="4"/>
      <c r="CO115" s="4"/>
      <c r="CR115"/>
      <c r="CS115"/>
      <c r="CT115"/>
    </row>
    <row r="116" spans="1:98" ht="16.05" customHeight="1" x14ac:dyDescent="0.3">
      <c r="A116" s="5"/>
      <c r="B116" s="4"/>
      <c r="C116" s="128"/>
      <c r="D116" s="129"/>
      <c r="E116" s="129"/>
      <c r="F116" s="129"/>
      <c r="G116" s="129"/>
      <c r="H116" s="135"/>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7"/>
      <c r="AN116" s="4"/>
      <c r="AO116" s="128"/>
      <c r="AP116" s="129"/>
      <c r="AQ116" s="129"/>
      <c r="AR116" s="129"/>
      <c r="AS116" s="129"/>
      <c r="AT116" s="322"/>
      <c r="AU116" s="323"/>
      <c r="AV116" s="323"/>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323"/>
      <c r="BY116" s="324"/>
      <c r="BZ116" s="4"/>
      <c r="CA116" s="4"/>
      <c r="CB116" s="4"/>
      <c r="CC116" s="4"/>
      <c r="CD116" s="4"/>
      <c r="CE116" s="4"/>
      <c r="CF116" s="4"/>
      <c r="CG116" s="4"/>
      <c r="CH116" s="6"/>
    </row>
    <row r="117" spans="1:98" ht="16.05" customHeight="1" x14ac:dyDescent="0.3">
      <c r="A117" s="5"/>
      <c r="B117" s="4"/>
      <c r="C117" s="128"/>
      <c r="D117" s="129"/>
      <c r="E117" s="129"/>
      <c r="F117" s="129"/>
      <c r="G117" s="129"/>
      <c r="H117" s="135"/>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7"/>
      <c r="AN117" s="4"/>
      <c r="AO117" s="128"/>
      <c r="AP117" s="129"/>
      <c r="AQ117" s="129"/>
      <c r="AR117" s="129"/>
      <c r="AS117" s="129"/>
      <c r="AT117" s="322"/>
      <c r="AU117" s="323"/>
      <c r="AV117" s="323"/>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323"/>
      <c r="BY117" s="324"/>
      <c r="BZ117" s="4"/>
      <c r="CA117" s="4"/>
      <c r="CB117" s="4"/>
      <c r="CC117" s="4"/>
      <c r="CD117" s="4"/>
      <c r="CE117" s="4"/>
      <c r="CF117" s="4"/>
      <c r="CG117" s="4"/>
      <c r="CH117" s="6"/>
    </row>
    <row r="118" spans="1:98" ht="16.05" customHeight="1" x14ac:dyDescent="0.3">
      <c r="A118" s="5"/>
      <c r="B118" s="4"/>
      <c r="C118" s="128"/>
      <c r="D118" s="129"/>
      <c r="E118" s="129"/>
      <c r="F118" s="129"/>
      <c r="G118" s="129"/>
      <c r="H118" s="135"/>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7"/>
      <c r="AN118" s="4"/>
      <c r="AO118" s="128"/>
      <c r="AP118" s="129"/>
      <c r="AQ118" s="129"/>
      <c r="AR118" s="129"/>
      <c r="AS118" s="129"/>
      <c r="AT118" s="322"/>
      <c r="AU118" s="323"/>
      <c r="AV118" s="323"/>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323"/>
      <c r="BY118" s="324"/>
      <c r="BZ118" s="4"/>
      <c r="CA118" s="4"/>
      <c r="CB118" s="4"/>
      <c r="CC118" s="4"/>
      <c r="CD118" s="4"/>
      <c r="CE118" s="4"/>
      <c r="CF118" s="4"/>
      <c r="CG118" s="4"/>
      <c r="CH118" s="6"/>
    </row>
    <row r="119" spans="1:98" ht="16.05" customHeight="1" x14ac:dyDescent="0.3">
      <c r="A119" s="5"/>
      <c r="B119" s="4"/>
      <c r="C119" s="128"/>
      <c r="D119" s="129"/>
      <c r="E119" s="129"/>
      <c r="F119" s="129"/>
      <c r="G119" s="129"/>
      <c r="H119" s="135"/>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7"/>
      <c r="AN119" s="4"/>
      <c r="AO119" s="128"/>
      <c r="AP119" s="129"/>
      <c r="AQ119" s="129"/>
      <c r="AR119" s="129"/>
      <c r="AS119" s="129"/>
      <c r="AT119" s="322"/>
      <c r="AU119" s="323"/>
      <c r="AV119" s="323"/>
      <c r="AW119" s="323"/>
      <c r="AX119" s="323"/>
      <c r="AY119" s="323"/>
      <c r="AZ119" s="323"/>
      <c r="BA119" s="323"/>
      <c r="BB119" s="323"/>
      <c r="BC119" s="323"/>
      <c r="BD119" s="323"/>
      <c r="BE119" s="323"/>
      <c r="BF119" s="323"/>
      <c r="BG119" s="323"/>
      <c r="BH119" s="323"/>
      <c r="BI119" s="323"/>
      <c r="BJ119" s="323"/>
      <c r="BK119" s="323"/>
      <c r="BL119" s="323"/>
      <c r="BM119" s="323"/>
      <c r="BN119" s="323"/>
      <c r="BO119" s="323"/>
      <c r="BP119" s="323"/>
      <c r="BQ119" s="323"/>
      <c r="BR119" s="323"/>
      <c r="BS119" s="323"/>
      <c r="BT119" s="323"/>
      <c r="BU119" s="323"/>
      <c r="BV119" s="323"/>
      <c r="BW119" s="323"/>
      <c r="BX119" s="323"/>
      <c r="BY119" s="324"/>
      <c r="BZ119" s="4"/>
      <c r="CA119" s="4"/>
      <c r="CB119" s="4"/>
      <c r="CC119" s="4"/>
      <c r="CD119" s="4"/>
      <c r="CE119" s="4"/>
      <c r="CF119" s="4"/>
      <c r="CG119" s="4"/>
      <c r="CH119" s="6"/>
    </row>
    <row r="120" spans="1:98" ht="16.05" customHeight="1" thickBot="1" x14ac:dyDescent="0.35">
      <c r="A120" s="5"/>
      <c r="B120" s="4"/>
      <c r="C120" s="130"/>
      <c r="D120" s="131"/>
      <c r="E120" s="131"/>
      <c r="F120" s="131"/>
      <c r="G120" s="131"/>
      <c r="H120" s="138"/>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40"/>
      <c r="AN120" s="4"/>
      <c r="AO120" s="130"/>
      <c r="AP120" s="131"/>
      <c r="AQ120" s="131"/>
      <c r="AR120" s="131"/>
      <c r="AS120" s="131"/>
      <c r="AT120" s="325"/>
      <c r="AU120" s="326"/>
      <c r="AV120" s="326"/>
      <c r="AW120" s="326"/>
      <c r="AX120" s="326"/>
      <c r="AY120" s="326"/>
      <c r="AZ120" s="326"/>
      <c r="BA120" s="326"/>
      <c r="BB120" s="326"/>
      <c r="BC120" s="326"/>
      <c r="BD120" s="326"/>
      <c r="BE120" s="326"/>
      <c r="BF120" s="326"/>
      <c r="BG120" s="326"/>
      <c r="BH120" s="326"/>
      <c r="BI120" s="326"/>
      <c r="BJ120" s="326"/>
      <c r="BK120" s="326"/>
      <c r="BL120" s="326"/>
      <c r="BM120" s="326"/>
      <c r="BN120" s="326"/>
      <c r="BO120" s="326"/>
      <c r="BP120" s="326"/>
      <c r="BQ120" s="326"/>
      <c r="BR120" s="326"/>
      <c r="BS120" s="326"/>
      <c r="BT120" s="326"/>
      <c r="BU120" s="326"/>
      <c r="BV120" s="326"/>
      <c r="BW120" s="326"/>
      <c r="BX120" s="326"/>
      <c r="BY120" s="327"/>
      <c r="BZ120" s="4"/>
      <c r="CA120" s="4"/>
      <c r="CB120" s="4"/>
      <c r="CC120" s="4"/>
      <c r="CD120" s="4"/>
      <c r="CE120" s="4"/>
      <c r="CF120" s="4"/>
      <c r="CG120" s="4"/>
      <c r="CH120" s="6"/>
    </row>
    <row r="121" spans="1:98" ht="16.05" customHeight="1" x14ac:dyDescent="0.3">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6"/>
    </row>
    <row r="122" spans="1:98" ht="16.05" customHeight="1" x14ac:dyDescent="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4"/>
    </row>
    <row r="127" spans="1:98" ht="15.75" customHeight="1" x14ac:dyDescent="0.3"/>
    <row r="128" spans="1:98" ht="15.75" customHeight="1" x14ac:dyDescent="0.3"/>
    <row r="129" ht="15.75" customHeight="1" x14ac:dyDescent="0.3"/>
    <row r="130" ht="15.75" customHeight="1" x14ac:dyDescent="0.3"/>
    <row r="131" ht="15.75" customHeight="1" x14ac:dyDescent="0.3"/>
  </sheetData>
  <protectedRanges>
    <protectedRange algorithmName="SHA-512" hashValue="HW0qprOn8uJMkc1q4mSwwTu5glrTeEPVXQJW8erbHMQDaCJO16Ok6RPhWHoPMJxVe8+Np9dAdeYe3dhboNUcvA==" saltValue="ovjufzB1QTQpkk+9LcboHg==" spinCount="100000" sqref="H104 H114 AX87:BD101 BB53:BD83 BA53:BA63 AY53:AZ83 AX53:AX63 BA75:BA83 BA65:BA73 AX75:AX83 AX65:AX73" name="hyouka"/>
  </protectedRanges>
  <mergeCells count="197">
    <mergeCell ref="AX102:AZ102"/>
    <mergeCell ref="C104:G108"/>
    <mergeCell ref="H104:AM108"/>
    <mergeCell ref="AO104:AS108"/>
    <mergeCell ref="AT104:BY108"/>
    <mergeCell ref="C114:G120"/>
    <mergeCell ref="H114:AM120"/>
    <mergeCell ref="AO114:AS120"/>
    <mergeCell ref="AT114:BY120"/>
    <mergeCell ref="I98:Q101"/>
    <mergeCell ref="R98:AW98"/>
    <mergeCell ref="AX98:AZ101"/>
    <mergeCell ref="BA98:BD101"/>
    <mergeCell ref="BE98:BH101"/>
    <mergeCell ref="BI98:BL101"/>
    <mergeCell ref="R99:AW99"/>
    <mergeCell ref="R100:AW100"/>
    <mergeCell ref="R101:AW101"/>
    <mergeCell ref="BI92:BL97"/>
    <mergeCell ref="R93:AW93"/>
    <mergeCell ref="R94:AW94"/>
    <mergeCell ref="R95:AW95"/>
    <mergeCell ref="R96:AW96"/>
    <mergeCell ref="R97:AW97"/>
    <mergeCell ref="BI87:BL91"/>
    <mergeCell ref="R88:AW88"/>
    <mergeCell ref="R89:AW89"/>
    <mergeCell ref="R90:AW90"/>
    <mergeCell ref="R91:AW91"/>
    <mergeCell ref="I92:Q97"/>
    <mergeCell ref="R92:AW92"/>
    <mergeCell ref="AX92:AZ97"/>
    <mergeCell ref="BA92:BD97"/>
    <mergeCell ref="BE92:BH97"/>
    <mergeCell ref="BI85:BL86"/>
    <mergeCell ref="AX86:AZ86"/>
    <mergeCell ref="BA86:BD86"/>
    <mergeCell ref="BE86:BH86"/>
    <mergeCell ref="C87:H101"/>
    <mergeCell ref="I87:Q91"/>
    <mergeCell ref="R87:AW87"/>
    <mergeCell ref="AX87:AZ91"/>
    <mergeCell ref="BA87:BD91"/>
    <mergeCell ref="BE87:BH91"/>
    <mergeCell ref="R83:AW83"/>
    <mergeCell ref="C85:H86"/>
    <mergeCell ref="I85:Q86"/>
    <mergeCell ref="R85:AN86"/>
    <mergeCell ref="AX85:AZ85"/>
    <mergeCell ref="BA85:BH85"/>
    <mergeCell ref="BI70:BL83"/>
    <mergeCell ref="R71:AW71"/>
    <mergeCell ref="R72:AW72"/>
    <mergeCell ref="R73:AW73"/>
    <mergeCell ref="R74:AW74"/>
    <mergeCell ref="R75:AW75"/>
    <mergeCell ref="R76:AW76"/>
    <mergeCell ref="R77:AW77"/>
    <mergeCell ref="R78:AW78"/>
    <mergeCell ref="R79:AW79"/>
    <mergeCell ref="C70:H83"/>
    <mergeCell ref="I70:Q78"/>
    <mergeCell ref="R70:AW70"/>
    <mergeCell ref="AX70:AZ83"/>
    <mergeCell ref="BA70:BD83"/>
    <mergeCell ref="BE70:BH83"/>
    <mergeCell ref="I79:Q83"/>
    <mergeCell ref="R80:AW80"/>
    <mergeCell ref="R81:AW81"/>
    <mergeCell ref="R82:AW82"/>
    <mergeCell ref="BI62:BL69"/>
    <mergeCell ref="R63:AW63"/>
    <mergeCell ref="R64:AW64"/>
    <mergeCell ref="R65:AW65"/>
    <mergeCell ref="I66:Q69"/>
    <mergeCell ref="R66:AW66"/>
    <mergeCell ref="R67:AW67"/>
    <mergeCell ref="R68:AW68"/>
    <mergeCell ref="R69:AW69"/>
    <mergeCell ref="C62:H69"/>
    <mergeCell ref="I62:Q65"/>
    <mergeCell ref="R62:AW62"/>
    <mergeCell ref="AX62:AZ69"/>
    <mergeCell ref="BA62:BD69"/>
    <mergeCell ref="BE62:BH69"/>
    <mergeCell ref="I57:Q58"/>
    <mergeCell ref="R57:AW57"/>
    <mergeCell ref="R58:AW58"/>
    <mergeCell ref="I59:Q61"/>
    <mergeCell ref="R59:AW59"/>
    <mergeCell ref="R60:AW60"/>
    <mergeCell ref="R61:AW61"/>
    <mergeCell ref="BE53:BH61"/>
    <mergeCell ref="BI53:BL61"/>
    <mergeCell ref="CC53:CG54"/>
    <mergeCell ref="R54:AW54"/>
    <mergeCell ref="R55:AW55"/>
    <mergeCell ref="R56:AW56"/>
    <mergeCell ref="BI51:BL52"/>
    <mergeCell ref="CC51:CG52"/>
    <mergeCell ref="AX52:AZ52"/>
    <mergeCell ref="BA52:BD52"/>
    <mergeCell ref="BE52:BH52"/>
    <mergeCell ref="C53:H61"/>
    <mergeCell ref="I53:Q56"/>
    <mergeCell ref="R53:AW53"/>
    <mergeCell ref="AX53:AZ61"/>
    <mergeCell ref="BA53:BD61"/>
    <mergeCell ref="CB38:CC38"/>
    <mergeCell ref="C42:G45"/>
    <mergeCell ref="H42:AM45"/>
    <mergeCell ref="AO42:AS45"/>
    <mergeCell ref="AT42:BY45"/>
    <mergeCell ref="C51:H52"/>
    <mergeCell ref="I51:Q52"/>
    <mergeCell ref="R51:AN52"/>
    <mergeCell ref="AX51:AZ51"/>
    <mergeCell ref="BA51:BH51"/>
    <mergeCell ref="C35:U39"/>
    <mergeCell ref="V35:AF39"/>
    <mergeCell ref="AG35:AW39"/>
    <mergeCell ref="AX35:BA39"/>
    <mergeCell ref="BB35:BE39"/>
    <mergeCell ref="BF35:BI39"/>
    <mergeCell ref="BF26:BI30"/>
    <mergeCell ref="AU31:AW31"/>
    <mergeCell ref="C33:U34"/>
    <mergeCell ref="V33:AF34"/>
    <mergeCell ref="AG33:AW34"/>
    <mergeCell ref="AX33:BE33"/>
    <mergeCell ref="BF33:BI34"/>
    <mergeCell ref="AX34:BA34"/>
    <mergeCell ref="BB34:BE34"/>
    <mergeCell ref="C26:U30"/>
    <mergeCell ref="V26:AF30"/>
    <mergeCell ref="AG26:AT30"/>
    <mergeCell ref="AU26:AW30"/>
    <mergeCell ref="AX26:BA30"/>
    <mergeCell ref="BB26:BE30"/>
    <mergeCell ref="BB16:BE20"/>
    <mergeCell ref="BF16:BI20"/>
    <mergeCell ref="C21:U25"/>
    <mergeCell ref="V21:AF25"/>
    <mergeCell ref="AG21:AT25"/>
    <mergeCell ref="AU21:AW25"/>
    <mergeCell ref="AX21:BA25"/>
    <mergeCell ref="BB21:BE25"/>
    <mergeCell ref="BF21:BI25"/>
    <mergeCell ref="BF11:BI15"/>
    <mergeCell ref="BO11:BR14"/>
    <mergeCell ref="BU11:BX14"/>
    <mergeCell ref="BY11:CB14"/>
    <mergeCell ref="CC11:CG14"/>
    <mergeCell ref="C16:U20"/>
    <mergeCell ref="V16:AF20"/>
    <mergeCell ref="AG16:AT20"/>
    <mergeCell ref="AU16:AW20"/>
    <mergeCell ref="AX16:BA20"/>
    <mergeCell ref="C11:U15"/>
    <mergeCell ref="V11:AF15"/>
    <mergeCell ref="AG11:AT15"/>
    <mergeCell ref="AU11:AW15"/>
    <mergeCell ref="AX11:BA15"/>
    <mergeCell ref="BB11:BE15"/>
    <mergeCell ref="BF9:BI10"/>
    <mergeCell ref="BO9:BR10"/>
    <mergeCell ref="BU9:BX10"/>
    <mergeCell ref="BY9:CB10"/>
    <mergeCell ref="CC9:CG10"/>
    <mergeCell ref="AX10:BA10"/>
    <mergeCell ref="BB10:BE10"/>
    <mergeCell ref="B4:I4"/>
    <mergeCell ref="C9:U10"/>
    <mergeCell ref="V9:AF10"/>
    <mergeCell ref="AG9:AT10"/>
    <mergeCell ref="AU9:AW10"/>
    <mergeCell ref="AX9:BE9"/>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T2:U3"/>
    <mergeCell ref="V2:Y3"/>
  </mergeCells>
  <phoneticPr fontId="3"/>
  <conditionalFormatting sqref="AU31:AW31">
    <cfRule type="cellIs" dxfId="3" priority="3" operator="notEqual">
      <formula>1</formula>
    </cfRule>
    <cfRule type="cellIs" dxfId="2" priority="4" operator="equal">
      <formula>1</formula>
    </cfRule>
  </conditionalFormatting>
  <conditionalFormatting sqref="AX102:AZ102">
    <cfRule type="cellIs" dxfId="1" priority="1" operator="notEqual">
      <formula>1</formula>
    </cfRule>
    <cfRule type="cellIs" dxfId="0" priority="2"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CD8C-F940-420B-B5B2-B6A95CB85EC2}">
  <dimension ref="A1:CX126"/>
  <sheetViews>
    <sheetView showGridLines="0" zoomScale="70" zoomScaleNormal="70" zoomScaleSheetLayoutView="40" workbookViewId="0">
      <selection activeCell="BE3" sqref="BE3:BM4"/>
    </sheetView>
  </sheetViews>
  <sheetFormatPr defaultRowHeight="14.4" x14ac:dyDescent="0.3"/>
  <cols>
    <col min="1" max="86" width="2.453125" customWidth="1"/>
    <col min="87" max="98" width="2.6328125" customWidth="1"/>
  </cols>
  <sheetData>
    <row r="1" spans="1:102" ht="15"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P1" s="4"/>
      <c r="CQ1" s="4"/>
      <c r="CR1" s="4"/>
      <c r="CS1" s="4"/>
      <c r="CT1" s="4"/>
      <c r="CU1" s="4"/>
      <c r="CV1" s="4"/>
      <c r="CW1" s="4"/>
      <c r="CX1" s="4"/>
    </row>
    <row r="2" spans="1:102" ht="18.600000000000001" x14ac:dyDescent="0.3">
      <c r="A2" s="5"/>
      <c r="B2" s="267" t="s">
        <v>158</v>
      </c>
      <c r="C2" s="267"/>
      <c r="D2" s="267"/>
      <c r="E2" s="267"/>
      <c r="F2" s="267"/>
      <c r="G2" s="267"/>
      <c r="H2" s="267"/>
      <c r="I2" s="267"/>
      <c r="J2" s="268">
        <v>2023</v>
      </c>
      <c r="K2" s="269"/>
      <c r="L2" s="269"/>
      <c r="M2" s="270"/>
      <c r="N2" s="244" t="s">
        <v>0</v>
      </c>
      <c r="O2" s="244"/>
      <c r="P2" s="25"/>
      <c r="Q2" s="274" t="s">
        <v>40</v>
      </c>
      <c r="R2" s="275"/>
      <c r="S2" s="276"/>
      <c r="T2" s="280" t="s">
        <v>1</v>
      </c>
      <c r="U2" s="281"/>
      <c r="V2" s="282" t="s">
        <v>159</v>
      </c>
      <c r="W2" s="283"/>
      <c r="X2" s="283"/>
      <c r="Y2" s="283"/>
      <c r="Z2" s="4"/>
      <c r="AA2" s="245" t="s">
        <v>2</v>
      </c>
      <c r="AB2" s="246"/>
      <c r="AC2" s="246"/>
      <c r="AD2" s="246"/>
      <c r="AE2" s="246"/>
      <c r="AF2" s="246"/>
      <c r="AG2" s="247"/>
      <c r="AH2" s="266" t="s">
        <v>3</v>
      </c>
      <c r="AI2" s="266"/>
      <c r="AJ2" s="266"/>
      <c r="AK2" s="266"/>
      <c r="AL2" s="266"/>
      <c r="AM2" s="266"/>
      <c r="AN2" s="266"/>
      <c r="AO2" s="266"/>
      <c r="AP2" s="266" t="s">
        <v>4</v>
      </c>
      <c r="AQ2" s="266"/>
      <c r="AR2" s="266"/>
      <c r="AS2" s="266"/>
      <c r="AT2" s="266"/>
      <c r="AU2" s="266"/>
      <c r="AV2" s="266"/>
      <c r="AW2" s="266"/>
      <c r="AX2" s="266"/>
      <c r="AY2" s="266"/>
      <c r="AZ2" s="266"/>
      <c r="BA2" s="266"/>
      <c r="BB2" s="266"/>
      <c r="BC2" s="266"/>
      <c r="BD2" s="266"/>
      <c r="BE2" s="266" t="s">
        <v>49</v>
      </c>
      <c r="BF2" s="266"/>
      <c r="BG2" s="266"/>
      <c r="BH2" s="266"/>
      <c r="BI2" s="266"/>
      <c r="BJ2" s="266"/>
      <c r="BK2" s="266"/>
      <c r="BL2" s="266"/>
      <c r="BM2" s="266"/>
      <c r="BN2" s="266" t="s">
        <v>5</v>
      </c>
      <c r="BO2" s="266"/>
      <c r="BP2" s="266"/>
      <c r="BQ2" s="266"/>
      <c r="BR2" s="266"/>
      <c r="BS2" s="266"/>
      <c r="BT2" s="266"/>
      <c r="BU2" s="266"/>
      <c r="BV2" s="245" t="s">
        <v>6</v>
      </c>
      <c r="BW2" s="246"/>
      <c r="BX2" s="246"/>
      <c r="BY2" s="246"/>
      <c r="BZ2" s="246"/>
      <c r="CA2" s="247"/>
      <c r="CB2" s="245" t="s">
        <v>7</v>
      </c>
      <c r="CC2" s="246"/>
      <c r="CD2" s="246"/>
      <c r="CE2" s="246"/>
      <c r="CF2" s="246"/>
      <c r="CG2" s="247"/>
      <c r="CH2" s="6"/>
      <c r="CI2" s="4"/>
      <c r="CJ2" s="7"/>
      <c r="CK2" s="7"/>
      <c r="CL2" s="7"/>
      <c r="CM2" s="4"/>
      <c r="CN2" s="4" t="s">
        <v>8</v>
      </c>
      <c r="CO2" s="4"/>
      <c r="CP2" s="4"/>
      <c r="CQ2" s="4"/>
      <c r="CR2" s="4"/>
      <c r="CS2" s="4"/>
      <c r="CT2" s="4"/>
      <c r="CU2" s="4"/>
      <c r="CV2" s="4"/>
      <c r="CW2" s="4"/>
      <c r="CX2" s="4"/>
    </row>
    <row r="3" spans="1:102" ht="18.600000000000001" x14ac:dyDescent="0.3">
      <c r="A3" s="5"/>
      <c r="B3" s="267"/>
      <c r="C3" s="267"/>
      <c r="D3" s="267"/>
      <c r="E3" s="267"/>
      <c r="F3" s="267"/>
      <c r="G3" s="267"/>
      <c r="H3" s="267"/>
      <c r="I3" s="267"/>
      <c r="J3" s="271"/>
      <c r="K3" s="272"/>
      <c r="L3" s="272"/>
      <c r="M3" s="273"/>
      <c r="N3" s="244"/>
      <c r="O3" s="244"/>
      <c r="P3" s="25"/>
      <c r="Q3" s="277"/>
      <c r="R3" s="278"/>
      <c r="S3" s="279"/>
      <c r="T3" s="280"/>
      <c r="U3" s="281"/>
      <c r="V3" s="283"/>
      <c r="W3" s="283"/>
      <c r="X3" s="283"/>
      <c r="Y3" s="283"/>
      <c r="Z3" s="4"/>
      <c r="AA3" s="248"/>
      <c r="AB3" s="249"/>
      <c r="AC3" s="249"/>
      <c r="AD3" s="249"/>
      <c r="AE3" s="249"/>
      <c r="AF3" s="249"/>
      <c r="AG3" s="250"/>
      <c r="AH3" s="254"/>
      <c r="AI3" s="255"/>
      <c r="AJ3" s="255"/>
      <c r="AK3" s="255"/>
      <c r="AL3" s="255"/>
      <c r="AM3" s="255"/>
      <c r="AN3" s="255"/>
      <c r="AO3" s="256"/>
      <c r="AP3" s="254"/>
      <c r="AQ3" s="255"/>
      <c r="AR3" s="255"/>
      <c r="AS3" s="255"/>
      <c r="AT3" s="255"/>
      <c r="AU3" s="255"/>
      <c r="AV3" s="255"/>
      <c r="AW3" s="255"/>
      <c r="AX3" s="255"/>
      <c r="AY3" s="255"/>
      <c r="AZ3" s="255"/>
      <c r="BA3" s="255"/>
      <c r="BB3" s="255"/>
      <c r="BC3" s="255"/>
      <c r="BD3" s="256"/>
      <c r="BE3" s="248" t="s">
        <v>166</v>
      </c>
      <c r="BF3" s="255"/>
      <c r="BG3" s="255"/>
      <c r="BH3" s="255"/>
      <c r="BI3" s="255"/>
      <c r="BJ3" s="255"/>
      <c r="BK3" s="255"/>
      <c r="BL3" s="255"/>
      <c r="BM3" s="256"/>
      <c r="BN3" s="254"/>
      <c r="BO3" s="255"/>
      <c r="BP3" s="255"/>
      <c r="BQ3" s="255"/>
      <c r="BR3" s="255"/>
      <c r="BS3" s="255"/>
      <c r="BT3" s="255"/>
      <c r="BU3" s="256"/>
      <c r="BV3" s="260"/>
      <c r="BW3" s="261"/>
      <c r="BX3" s="261"/>
      <c r="BY3" s="261"/>
      <c r="BZ3" s="261"/>
      <c r="CA3" s="262"/>
      <c r="CB3" s="260"/>
      <c r="CC3" s="261"/>
      <c r="CD3" s="261"/>
      <c r="CE3" s="261"/>
      <c r="CF3" s="261"/>
      <c r="CG3" s="262"/>
      <c r="CH3" s="6"/>
      <c r="CI3" s="4"/>
      <c r="CJ3" s="8"/>
      <c r="CK3" s="8"/>
      <c r="CL3" s="8"/>
      <c r="CM3" s="4"/>
      <c r="CN3" s="4" t="s">
        <v>9</v>
      </c>
      <c r="CO3" s="4"/>
      <c r="CP3" s="4"/>
      <c r="CQ3" s="4"/>
      <c r="CR3" s="4"/>
      <c r="CS3" s="4"/>
      <c r="CT3" s="4"/>
      <c r="CU3" s="4"/>
      <c r="CV3" s="4"/>
      <c r="CW3" s="4"/>
      <c r="CX3" s="4"/>
    </row>
    <row r="4" spans="1:102" ht="18.600000000000001" x14ac:dyDescent="0.3">
      <c r="A4" s="5"/>
      <c r="B4" s="244" t="s">
        <v>84</v>
      </c>
      <c r="C4" s="244"/>
      <c r="D4" s="244"/>
      <c r="E4" s="244"/>
      <c r="F4" s="244"/>
      <c r="G4" s="244"/>
      <c r="H4" s="244"/>
      <c r="I4" s="244"/>
      <c r="J4" s="25"/>
      <c r="K4" s="25"/>
      <c r="L4" s="25"/>
      <c r="M4" s="25"/>
      <c r="N4" s="25"/>
      <c r="O4" s="25"/>
      <c r="P4" s="25"/>
      <c r="Q4" s="25"/>
      <c r="R4" s="25"/>
      <c r="S4" s="4"/>
      <c r="T4" s="4"/>
      <c r="U4" s="4"/>
      <c r="V4" s="4"/>
      <c r="W4" s="4"/>
      <c r="X4" s="4"/>
      <c r="Y4" s="4"/>
      <c r="Z4" s="4"/>
      <c r="AA4" s="251"/>
      <c r="AB4" s="252"/>
      <c r="AC4" s="252"/>
      <c r="AD4" s="252"/>
      <c r="AE4" s="252"/>
      <c r="AF4" s="252"/>
      <c r="AG4" s="253"/>
      <c r="AH4" s="257"/>
      <c r="AI4" s="258"/>
      <c r="AJ4" s="258"/>
      <c r="AK4" s="258"/>
      <c r="AL4" s="258"/>
      <c r="AM4" s="258"/>
      <c r="AN4" s="258"/>
      <c r="AO4" s="259"/>
      <c r="AP4" s="257"/>
      <c r="AQ4" s="258"/>
      <c r="AR4" s="258"/>
      <c r="AS4" s="258"/>
      <c r="AT4" s="258"/>
      <c r="AU4" s="258"/>
      <c r="AV4" s="258"/>
      <c r="AW4" s="258"/>
      <c r="AX4" s="258"/>
      <c r="AY4" s="258"/>
      <c r="AZ4" s="258"/>
      <c r="BA4" s="258"/>
      <c r="BB4" s="258"/>
      <c r="BC4" s="258"/>
      <c r="BD4" s="259"/>
      <c r="BE4" s="257"/>
      <c r="BF4" s="258"/>
      <c r="BG4" s="258"/>
      <c r="BH4" s="258"/>
      <c r="BI4" s="258"/>
      <c r="BJ4" s="258"/>
      <c r="BK4" s="258"/>
      <c r="BL4" s="258"/>
      <c r="BM4" s="259"/>
      <c r="BN4" s="257"/>
      <c r="BO4" s="258"/>
      <c r="BP4" s="258"/>
      <c r="BQ4" s="258"/>
      <c r="BR4" s="258"/>
      <c r="BS4" s="258"/>
      <c r="BT4" s="258"/>
      <c r="BU4" s="259"/>
      <c r="BV4" s="263"/>
      <c r="BW4" s="264"/>
      <c r="BX4" s="264"/>
      <c r="BY4" s="264"/>
      <c r="BZ4" s="264"/>
      <c r="CA4" s="265"/>
      <c r="CB4" s="263"/>
      <c r="CC4" s="264"/>
      <c r="CD4" s="264"/>
      <c r="CE4" s="264"/>
      <c r="CF4" s="264"/>
      <c r="CG4" s="265"/>
      <c r="CH4" s="6"/>
      <c r="CI4" s="4"/>
      <c r="CJ4" s="9"/>
      <c r="CK4" s="9"/>
      <c r="CL4" s="9"/>
      <c r="CM4" s="4"/>
      <c r="CN4" s="4" t="s">
        <v>10</v>
      </c>
      <c r="CO4" s="4"/>
      <c r="CP4" s="4"/>
      <c r="CQ4" s="4"/>
      <c r="CR4" s="4"/>
      <c r="CS4" s="4"/>
      <c r="CT4" s="4"/>
      <c r="CU4" s="4"/>
      <c r="CV4" s="4"/>
      <c r="CW4" s="4"/>
      <c r="CX4" s="4"/>
    </row>
    <row r="5" spans="1:102" ht="42.75" customHeight="1" x14ac:dyDescent="0.3">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6"/>
      <c r="CI5" s="4"/>
      <c r="CJ5" s="4"/>
      <c r="CK5" s="4"/>
      <c r="CL5" s="4"/>
      <c r="CM5" s="4"/>
      <c r="CN5" s="4"/>
      <c r="CO5" s="4"/>
      <c r="CP5" s="4"/>
      <c r="CQ5" s="4"/>
      <c r="CR5" s="4"/>
      <c r="CS5" s="4"/>
      <c r="CT5" s="4"/>
      <c r="CU5" s="4"/>
      <c r="CV5" s="4"/>
      <c r="CW5" s="4"/>
      <c r="CX5" s="4"/>
    </row>
    <row r="6" spans="1:102" ht="22.8" x14ac:dyDescent="0.3">
      <c r="A6" s="5"/>
      <c r="B6" s="26" t="s">
        <v>11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6"/>
      <c r="CI6" s="4"/>
      <c r="CJ6" s="10"/>
      <c r="CK6" s="10"/>
      <c r="CL6" s="10"/>
      <c r="CM6" s="4"/>
      <c r="CN6" s="4" t="s">
        <v>160</v>
      </c>
      <c r="CO6" s="4"/>
      <c r="CP6" s="4"/>
      <c r="CQ6" s="4"/>
      <c r="CR6" s="4"/>
      <c r="CS6" s="4"/>
      <c r="CT6" s="4"/>
      <c r="CU6" s="4"/>
      <c r="CV6" s="4"/>
      <c r="CW6" s="4"/>
      <c r="CX6" s="4"/>
    </row>
    <row r="7" spans="1:102" ht="15" x14ac:dyDescent="0.3">
      <c r="A7" s="5"/>
      <c r="B7" s="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6"/>
      <c r="CI7" s="4"/>
      <c r="CJ7" s="12"/>
      <c r="CK7" s="12"/>
      <c r="CL7" s="12"/>
      <c r="CM7" s="4"/>
      <c r="CN7" s="4" t="s">
        <v>12</v>
      </c>
      <c r="CO7" s="4"/>
      <c r="CP7" s="4"/>
      <c r="CQ7" s="4"/>
      <c r="CR7" s="4"/>
      <c r="CS7" s="4"/>
      <c r="CT7" s="4"/>
      <c r="CU7" s="4"/>
      <c r="CV7" s="4"/>
      <c r="CW7" s="4"/>
      <c r="CX7" s="4"/>
    </row>
    <row r="8" spans="1:102" ht="15" customHeight="1" thickBot="1" x14ac:dyDescent="0.35">
      <c r="A8" s="16"/>
      <c r="B8" s="4" t="s">
        <v>13</v>
      </c>
      <c r="C8" s="27" t="s">
        <v>21</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6"/>
      <c r="CI8" s="4"/>
      <c r="CJ8" s="13"/>
      <c r="CK8" s="13"/>
      <c r="CL8" s="13"/>
      <c r="CM8" s="4"/>
      <c r="CN8" s="4" t="s">
        <v>14</v>
      </c>
      <c r="CO8" s="4"/>
      <c r="CP8" s="4"/>
      <c r="CQ8" s="4"/>
      <c r="CR8" s="4"/>
      <c r="CS8" s="4"/>
      <c r="CT8" s="4"/>
      <c r="CU8" s="4"/>
      <c r="CV8" s="4"/>
      <c r="CW8" s="4"/>
      <c r="CX8" s="4"/>
    </row>
    <row r="9" spans="1:102" ht="15" customHeight="1" x14ac:dyDescent="0.3">
      <c r="A9" s="16"/>
      <c r="B9" s="4"/>
      <c r="C9" s="300" t="s">
        <v>22</v>
      </c>
      <c r="D9" s="301"/>
      <c r="E9" s="301"/>
      <c r="F9" s="301"/>
      <c r="G9" s="301"/>
      <c r="H9" s="301"/>
      <c r="I9" s="301"/>
      <c r="J9" s="301"/>
      <c r="K9" s="301"/>
      <c r="L9" s="301"/>
      <c r="M9" s="301"/>
      <c r="N9" s="301"/>
      <c r="O9" s="301"/>
      <c r="P9" s="301"/>
      <c r="Q9" s="301"/>
      <c r="R9" s="301"/>
      <c r="S9" s="301"/>
      <c r="T9" s="301"/>
      <c r="U9" s="301"/>
      <c r="V9" s="301" t="s">
        <v>15</v>
      </c>
      <c r="W9" s="301"/>
      <c r="X9" s="301"/>
      <c r="Y9" s="301"/>
      <c r="Z9" s="301"/>
      <c r="AA9" s="301"/>
      <c r="AB9" s="301"/>
      <c r="AC9" s="301"/>
      <c r="AD9" s="301"/>
      <c r="AE9" s="301"/>
      <c r="AF9" s="301"/>
      <c r="AG9" s="301" t="s">
        <v>23</v>
      </c>
      <c r="AH9" s="301"/>
      <c r="AI9" s="301"/>
      <c r="AJ9" s="301"/>
      <c r="AK9" s="301"/>
      <c r="AL9" s="301"/>
      <c r="AM9" s="301"/>
      <c r="AN9" s="301"/>
      <c r="AO9" s="301"/>
      <c r="AP9" s="301"/>
      <c r="AQ9" s="301"/>
      <c r="AR9" s="301"/>
      <c r="AS9" s="301"/>
      <c r="AT9" s="301"/>
      <c r="AU9" s="127" t="s">
        <v>16</v>
      </c>
      <c r="AV9" s="284"/>
      <c r="AW9" s="284"/>
      <c r="AX9" s="173" t="s">
        <v>24</v>
      </c>
      <c r="AY9" s="173"/>
      <c r="AZ9" s="173"/>
      <c r="BA9" s="173"/>
      <c r="BB9" s="173"/>
      <c r="BC9" s="173"/>
      <c r="BD9" s="173"/>
      <c r="BE9" s="174"/>
      <c r="BF9" s="4"/>
      <c r="BG9" s="4"/>
      <c r="BH9" s="4"/>
      <c r="BI9" s="4"/>
      <c r="BJ9" s="4"/>
      <c r="BK9" s="4"/>
      <c r="BL9" s="4"/>
      <c r="BM9" s="4"/>
      <c r="BN9" s="4"/>
      <c r="BO9" s="4"/>
      <c r="BP9" s="4"/>
      <c r="BQ9" s="4"/>
      <c r="BR9" s="4"/>
      <c r="BS9" s="4"/>
      <c r="BT9" s="4"/>
      <c r="BU9" s="4"/>
      <c r="BV9" s="4"/>
      <c r="BW9" s="4"/>
      <c r="BX9" s="4"/>
      <c r="BY9" s="4"/>
      <c r="BZ9" s="4"/>
      <c r="CA9" s="4"/>
      <c r="CB9" s="4"/>
      <c r="CC9" s="203" t="s">
        <v>18</v>
      </c>
      <c r="CD9" s="204"/>
      <c r="CE9" s="204"/>
      <c r="CF9" s="204"/>
      <c r="CG9" s="205"/>
      <c r="CH9" s="6"/>
    </row>
    <row r="10" spans="1:102" ht="15" customHeight="1" x14ac:dyDescent="0.3">
      <c r="A10" s="16"/>
      <c r="B10" s="4"/>
      <c r="C10" s="302"/>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266"/>
      <c r="AV10" s="266"/>
      <c r="AW10" s="266"/>
      <c r="AX10" s="112" t="s">
        <v>25</v>
      </c>
      <c r="AY10" s="112"/>
      <c r="AZ10" s="112"/>
      <c r="BA10" s="112"/>
      <c r="BB10" s="112" t="s">
        <v>17</v>
      </c>
      <c r="BC10" s="112"/>
      <c r="BD10" s="112"/>
      <c r="BE10" s="113"/>
      <c r="BF10" s="4"/>
      <c r="BG10" s="4"/>
      <c r="BH10" s="4"/>
      <c r="BI10" s="4"/>
      <c r="BJ10" s="4"/>
      <c r="BK10" s="4"/>
      <c r="BL10" s="4"/>
      <c r="BM10" s="4"/>
      <c r="BN10" s="4"/>
      <c r="BO10" s="4"/>
      <c r="BP10" s="4"/>
      <c r="BQ10" s="4"/>
      <c r="BR10" s="4"/>
      <c r="BS10" s="4"/>
      <c r="BT10" s="4"/>
      <c r="BU10" s="4"/>
      <c r="BV10" s="4"/>
      <c r="BW10" s="4"/>
      <c r="BX10" s="4"/>
      <c r="BY10" s="4"/>
      <c r="BZ10" s="4"/>
      <c r="CA10" s="4"/>
      <c r="CB10" s="4"/>
      <c r="CC10" s="206"/>
      <c r="CD10" s="207"/>
      <c r="CE10" s="207"/>
      <c r="CF10" s="207"/>
      <c r="CG10" s="208"/>
      <c r="CH10" s="6"/>
    </row>
    <row r="11" spans="1:102" ht="15" customHeight="1" x14ac:dyDescent="0.3">
      <c r="A11" s="16"/>
      <c r="B11" s="4"/>
      <c r="C11" s="225"/>
      <c r="D11" s="226"/>
      <c r="E11" s="226"/>
      <c r="F11" s="226"/>
      <c r="G11" s="226"/>
      <c r="H11" s="226"/>
      <c r="I11" s="226"/>
      <c r="J11" s="226"/>
      <c r="K11" s="226"/>
      <c r="L11" s="226"/>
      <c r="M11" s="226"/>
      <c r="N11" s="226"/>
      <c r="O11" s="226"/>
      <c r="P11" s="226"/>
      <c r="Q11" s="226"/>
      <c r="R11" s="226"/>
      <c r="S11" s="226"/>
      <c r="T11" s="226"/>
      <c r="U11" s="226"/>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85"/>
      <c r="AV11" s="285"/>
      <c r="AW11" s="285"/>
      <c r="AX11" s="219"/>
      <c r="AY11" s="219"/>
      <c r="AZ11" s="219"/>
      <c r="BA11" s="219"/>
      <c r="BB11" s="221">
        <f>'1等級_評価者用'!BB11</f>
        <v>0</v>
      </c>
      <c r="BC11" s="221"/>
      <c r="BD11" s="221"/>
      <c r="BE11" s="222"/>
      <c r="BF11" s="4"/>
      <c r="BG11" s="4"/>
      <c r="BH11" s="4"/>
      <c r="BI11" s="4"/>
      <c r="BJ11" s="4"/>
      <c r="BK11" s="4"/>
      <c r="BL11" s="4"/>
      <c r="BM11" s="4"/>
      <c r="BN11" s="4"/>
      <c r="BO11" s="4"/>
      <c r="BP11" s="4"/>
      <c r="BQ11" s="4"/>
      <c r="BR11" s="4"/>
      <c r="BS11" s="4"/>
      <c r="BT11" s="4"/>
      <c r="BU11" s="4"/>
      <c r="BV11" s="4"/>
      <c r="BW11" s="4"/>
      <c r="BX11" s="4"/>
      <c r="BY11" s="4"/>
      <c r="BZ11" s="4"/>
      <c r="CA11" s="4"/>
      <c r="CB11" s="4"/>
      <c r="CC11" s="238">
        <f>'1等級_評価者用'!CC11:CG14</f>
        <v>0</v>
      </c>
      <c r="CD11" s="239"/>
      <c r="CE11" s="239"/>
      <c r="CF11" s="239"/>
      <c r="CG11" s="240"/>
      <c r="CH11" s="6"/>
    </row>
    <row r="12" spans="1:102" ht="15" customHeight="1" x14ac:dyDescent="0.3">
      <c r="A12" s="16"/>
      <c r="B12" s="4"/>
      <c r="C12" s="225"/>
      <c r="D12" s="226"/>
      <c r="E12" s="226"/>
      <c r="F12" s="226"/>
      <c r="G12" s="226"/>
      <c r="H12" s="226"/>
      <c r="I12" s="226"/>
      <c r="J12" s="226"/>
      <c r="K12" s="226"/>
      <c r="L12" s="226"/>
      <c r="M12" s="226"/>
      <c r="N12" s="226"/>
      <c r="O12" s="226"/>
      <c r="P12" s="226"/>
      <c r="Q12" s="226"/>
      <c r="R12" s="226"/>
      <c r="S12" s="226"/>
      <c r="T12" s="226"/>
      <c r="U12" s="226"/>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85"/>
      <c r="AV12" s="285"/>
      <c r="AW12" s="285"/>
      <c r="AX12" s="219"/>
      <c r="AY12" s="219"/>
      <c r="AZ12" s="219"/>
      <c r="BA12" s="219"/>
      <c r="BB12" s="221"/>
      <c r="BC12" s="221"/>
      <c r="BD12" s="221"/>
      <c r="BE12" s="222"/>
      <c r="BF12" s="4"/>
      <c r="BG12" s="4"/>
      <c r="BH12" s="4"/>
      <c r="BI12" s="4"/>
      <c r="BJ12" s="4"/>
      <c r="BK12" s="4"/>
      <c r="BL12" s="4"/>
      <c r="BM12" s="4"/>
      <c r="BN12" s="4"/>
      <c r="BO12" s="4"/>
      <c r="BP12" s="4"/>
      <c r="BQ12" s="4"/>
      <c r="BR12" s="4"/>
      <c r="BS12" s="4"/>
      <c r="BT12" s="4"/>
      <c r="BU12" s="4"/>
      <c r="BV12" s="4"/>
      <c r="BW12" s="4"/>
      <c r="BX12" s="4"/>
      <c r="BY12" s="4"/>
      <c r="BZ12" s="4"/>
      <c r="CA12" s="4"/>
      <c r="CB12" s="4"/>
      <c r="CC12" s="238"/>
      <c r="CD12" s="239"/>
      <c r="CE12" s="239"/>
      <c r="CF12" s="239"/>
      <c r="CG12" s="240"/>
      <c r="CH12" s="6"/>
    </row>
    <row r="13" spans="1:102" ht="15" customHeight="1" x14ac:dyDescent="0.3">
      <c r="A13" s="16"/>
      <c r="B13" s="4"/>
      <c r="C13" s="225"/>
      <c r="D13" s="226"/>
      <c r="E13" s="226"/>
      <c r="F13" s="226"/>
      <c r="G13" s="226"/>
      <c r="H13" s="226"/>
      <c r="I13" s="226"/>
      <c r="J13" s="226"/>
      <c r="K13" s="226"/>
      <c r="L13" s="226"/>
      <c r="M13" s="226"/>
      <c r="N13" s="226"/>
      <c r="O13" s="226"/>
      <c r="P13" s="226"/>
      <c r="Q13" s="226"/>
      <c r="R13" s="226"/>
      <c r="S13" s="226"/>
      <c r="T13" s="226"/>
      <c r="U13" s="226"/>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85"/>
      <c r="AV13" s="285"/>
      <c r="AW13" s="285"/>
      <c r="AX13" s="219"/>
      <c r="AY13" s="219"/>
      <c r="AZ13" s="219"/>
      <c r="BA13" s="219"/>
      <c r="BB13" s="221"/>
      <c r="BC13" s="221"/>
      <c r="BD13" s="221"/>
      <c r="BE13" s="222"/>
      <c r="BF13" s="4"/>
      <c r="BG13" s="4"/>
      <c r="BH13" s="4"/>
      <c r="BI13" s="4"/>
      <c r="BJ13" s="4"/>
      <c r="BK13" s="4"/>
      <c r="BL13" s="4"/>
      <c r="BM13" s="4"/>
      <c r="BN13" s="4"/>
      <c r="BO13" s="4"/>
      <c r="BP13" s="4"/>
      <c r="BQ13" s="4"/>
      <c r="BR13" s="4"/>
      <c r="BS13" s="4"/>
      <c r="BT13" s="4"/>
      <c r="BU13" s="4"/>
      <c r="BV13" s="4"/>
      <c r="BW13" s="4"/>
      <c r="BX13" s="4"/>
      <c r="BY13" s="4"/>
      <c r="BZ13" s="4"/>
      <c r="CA13" s="4"/>
      <c r="CB13" s="4"/>
      <c r="CC13" s="238"/>
      <c r="CD13" s="239"/>
      <c r="CE13" s="239"/>
      <c r="CF13" s="239"/>
      <c r="CG13" s="240"/>
      <c r="CH13" s="6"/>
    </row>
    <row r="14" spans="1:102" ht="15" customHeight="1" thickBot="1" x14ac:dyDescent="0.35">
      <c r="A14" s="16"/>
      <c r="B14" s="4"/>
      <c r="C14" s="225"/>
      <c r="D14" s="226"/>
      <c r="E14" s="226"/>
      <c r="F14" s="226"/>
      <c r="G14" s="226"/>
      <c r="H14" s="226"/>
      <c r="I14" s="226"/>
      <c r="J14" s="226"/>
      <c r="K14" s="226"/>
      <c r="L14" s="226"/>
      <c r="M14" s="226"/>
      <c r="N14" s="226"/>
      <c r="O14" s="226"/>
      <c r="P14" s="226"/>
      <c r="Q14" s="226"/>
      <c r="R14" s="226"/>
      <c r="S14" s="226"/>
      <c r="T14" s="226"/>
      <c r="U14" s="226"/>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85"/>
      <c r="AV14" s="285"/>
      <c r="AW14" s="285"/>
      <c r="AX14" s="219"/>
      <c r="AY14" s="219"/>
      <c r="AZ14" s="219"/>
      <c r="BA14" s="219"/>
      <c r="BB14" s="221"/>
      <c r="BC14" s="221"/>
      <c r="BD14" s="221"/>
      <c r="BE14" s="222"/>
      <c r="BF14" s="4"/>
      <c r="BG14" s="4"/>
      <c r="BH14" s="4"/>
      <c r="BI14" s="4"/>
      <c r="BJ14" s="4"/>
      <c r="BK14" s="4"/>
      <c r="BL14" s="4"/>
      <c r="BM14" s="4"/>
      <c r="BN14" s="4"/>
      <c r="BO14" s="4"/>
      <c r="BP14" s="4"/>
      <c r="BQ14" s="4"/>
      <c r="BR14" s="4"/>
      <c r="BS14" s="4"/>
      <c r="BT14" s="4"/>
      <c r="BU14" s="4"/>
      <c r="BV14" s="4"/>
      <c r="BW14" s="4"/>
      <c r="BX14" s="4"/>
      <c r="BY14" s="4"/>
      <c r="BZ14" s="4"/>
      <c r="CA14" s="4"/>
      <c r="CB14" s="4"/>
      <c r="CC14" s="241"/>
      <c r="CD14" s="242"/>
      <c r="CE14" s="242"/>
      <c r="CF14" s="242"/>
      <c r="CG14" s="243"/>
      <c r="CH14" s="6"/>
    </row>
    <row r="15" spans="1:102" ht="15" customHeight="1" x14ac:dyDescent="0.3">
      <c r="A15" s="16"/>
      <c r="B15" s="4"/>
      <c r="C15" s="225"/>
      <c r="D15" s="226"/>
      <c r="E15" s="226"/>
      <c r="F15" s="226"/>
      <c r="G15" s="226"/>
      <c r="H15" s="226"/>
      <c r="I15" s="226"/>
      <c r="J15" s="226"/>
      <c r="K15" s="226"/>
      <c r="L15" s="226"/>
      <c r="M15" s="226"/>
      <c r="N15" s="226"/>
      <c r="O15" s="226"/>
      <c r="P15" s="226"/>
      <c r="Q15" s="226"/>
      <c r="R15" s="226"/>
      <c r="S15" s="226"/>
      <c r="T15" s="226"/>
      <c r="U15" s="226"/>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5"/>
      <c r="AV15" s="285"/>
      <c r="AW15" s="285"/>
      <c r="AX15" s="219"/>
      <c r="AY15" s="219"/>
      <c r="AZ15" s="219"/>
      <c r="BA15" s="219"/>
      <c r="BB15" s="221"/>
      <c r="BC15" s="221"/>
      <c r="BD15" s="221"/>
      <c r="BE15" s="222"/>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6"/>
    </row>
    <row r="16" spans="1:102" ht="15" customHeight="1" x14ac:dyDescent="0.3">
      <c r="A16" s="16"/>
      <c r="B16" s="4"/>
      <c r="C16" s="225"/>
      <c r="D16" s="226"/>
      <c r="E16" s="226"/>
      <c r="F16" s="226"/>
      <c r="G16" s="226"/>
      <c r="H16" s="226"/>
      <c r="I16" s="226"/>
      <c r="J16" s="226"/>
      <c r="K16" s="226"/>
      <c r="L16" s="226"/>
      <c r="M16" s="226"/>
      <c r="N16" s="226"/>
      <c r="O16" s="226"/>
      <c r="P16" s="226"/>
      <c r="Q16" s="226"/>
      <c r="R16" s="226"/>
      <c r="S16" s="226"/>
      <c r="T16" s="226"/>
      <c r="U16" s="226"/>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8"/>
      <c r="AV16" s="228"/>
      <c r="AW16" s="228"/>
      <c r="AX16" s="219"/>
      <c r="AY16" s="219"/>
      <c r="AZ16" s="219"/>
      <c r="BA16" s="219"/>
      <c r="BB16" s="221">
        <f>'1等級_評価者用'!BB16</f>
        <v>0</v>
      </c>
      <c r="BC16" s="221"/>
      <c r="BD16" s="221"/>
      <c r="BE16" s="222"/>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6"/>
    </row>
    <row r="17" spans="1:86" ht="15" customHeight="1" x14ac:dyDescent="0.3">
      <c r="A17" s="16"/>
      <c r="B17" s="4"/>
      <c r="C17" s="225"/>
      <c r="D17" s="226"/>
      <c r="E17" s="226"/>
      <c r="F17" s="226"/>
      <c r="G17" s="226"/>
      <c r="H17" s="226"/>
      <c r="I17" s="226"/>
      <c r="J17" s="226"/>
      <c r="K17" s="226"/>
      <c r="L17" s="226"/>
      <c r="M17" s="226"/>
      <c r="N17" s="226"/>
      <c r="O17" s="226"/>
      <c r="P17" s="226"/>
      <c r="Q17" s="226"/>
      <c r="R17" s="226"/>
      <c r="S17" s="226"/>
      <c r="T17" s="226"/>
      <c r="U17" s="226"/>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8"/>
      <c r="AV17" s="228"/>
      <c r="AW17" s="228"/>
      <c r="AX17" s="219"/>
      <c r="AY17" s="219"/>
      <c r="AZ17" s="219"/>
      <c r="BA17" s="219"/>
      <c r="BB17" s="221"/>
      <c r="BC17" s="221"/>
      <c r="BD17" s="221"/>
      <c r="BE17" s="222"/>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6"/>
    </row>
    <row r="18" spans="1:86" ht="15" customHeight="1" x14ac:dyDescent="0.3">
      <c r="A18" s="16"/>
      <c r="B18" s="4"/>
      <c r="C18" s="225"/>
      <c r="D18" s="226"/>
      <c r="E18" s="226"/>
      <c r="F18" s="226"/>
      <c r="G18" s="226"/>
      <c r="H18" s="226"/>
      <c r="I18" s="226"/>
      <c r="J18" s="226"/>
      <c r="K18" s="226"/>
      <c r="L18" s="226"/>
      <c r="M18" s="226"/>
      <c r="N18" s="226"/>
      <c r="O18" s="226"/>
      <c r="P18" s="226"/>
      <c r="Q18" s="226"/>
      <c r="R18" s="226"/>
      <c r="S18" s="226"/>
      <c r="T18" s="226"/>
      <c r="U18" s="226"/>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8"/>
      <c r="AV18" s="228"/>
      <c r="AW18" s="228"/>
      <c r="AX18" s="219"/>
      <c r="AY18" s="219"/>
      <c r="AZ18" s="219"/>
      <c r="BA18" s="219"/>
      <c r="BB18" s="221"/>
      <c r="BC18" s="221"/>
      <c r="BD18" s="221"/>
      <c r="BE18" s="222"/>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6"/>
    </row>
    <row r="19" spans="1:86" ht="15" customHeight="1" x14ac:dyDescent="0.3">
      <c r="A19" s="16"/>
      <c r="B19" s="4"/>
      <c r="C19" s="225"/>
      <c r="D19" s="226"/>
      <c r="E19" s="226"/>
      <c r="F19" s="226"/>
      <c r="G19" s="226"/>
      <c r="H19" s="226"/>
      <c r="I19" s="226"/>
      <c r="J19" s="226"/>
      <c r="K19" s="226"/>
      <c r="L19" s="226"/>
      <c r="M19" s="226"/>
      <c r="N19" s="226"/>
      <c r="O19" s="226"/>
      <c r="P19" s="226"/>
      <c r="Q19" s="226"/>
      <c r="R19" s="226"/>
      <c r="S19" s="226"/>
      <c r="T19" s="226"/>
      <c r="U19" s="226"/>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8"/>
      <c r="AV19" s="228"/>
      <c r="AW19" s="228"/>
      <c r="AX19" s="219"/>
      <c r="AY19" s="219"/>
      <c r="AZ19" s="219"/>
      <c r="BA19" s="219"/>
      <c r="BB19" s="221"/>
      <c r="BC19" s="221"/>
      <c r="BD19" s="221"/>
      <c r="BE19" s="222"/>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6"/>
    </row>
    <row r="20" spans="1:86" ht="15" customHeight="1" x14ac:dyDescent="0.3">
      <c r="A20" s="16"/>
      <c r="B20" s="4"/>
      <c r="C20" s="225"/>
      <c r="D20" s="226"/>
      <c r="E20" s="226"/>
      <c r="F20" s="226"/>
      <c r="G20" s="226"/>
      <c r="H20" s="226"/>
      <c r="I20" s="226"/>
      <c r="J20" s="226"/>
      <c r="K20" s="226"/>
      <c r="L20" s="226"/>
      <c r="M20" s="226"/>
      <c r="N20" s="226"/>
      <c r="O20" s="226"/>
      <c r="P20" s="226"/>
      <c r="Q20" s="226"/>
      <c r="R20" s="226"/>
      <c r="S20" s="226"/>
      <c r="T20" s="226"/>
      <c r="U20" s="226"/>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8"/>
      <c r="AV20" s="228"/>
      <c r="AW20" s="228"/>
      <c r="AX20" s="219"/>
      <c r="AY20" s="219"/>
      <c r="AZ20" s="219"/>
      <c r="BA20" s="219"/>
      <c r="BB20" s="221"/>
      <c r="BC20" s="221"/>
      <c r="BD20" s="221"/>
      <c r="BE20" s="222"/>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6"/>
    </row>
    <row r="21" spans="1:86" ht="15" customHeight="1" x14ac:dyDescent="0.3">
      <c r="A21" s="16"/>
      <c r="B21" s="4"/>
      <c r="C21" s="225"/>
      <c r="D21" s="226"/>
      <c r="E21" s="226"/>
      <c r="F21" s="226"/>
      <c r="G21" s="226"/>
      <c r="H21" s="226"/>
      <c r="I21" s="226"/>
      <c r="J21" s="226"/>
      <c r="K21" s="226"/>
      <c r="L21" s="226"/>
      <c r="M21" s="226"/>
      <c r="N21" s="226"/>
      <c r="O21" s="226"/>
      <c r="P21" s="226"/>
      <c r="Q21" s="226"/>
      <c r="R21" s="226"/>
      <c r="S21" s="226"/>
      <c r="T21" s="226"/>
      <c r="U21" s="226"/>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8"/>
      <c r="AV21" s="228"/>
      <c r="AW21" s="228"/>
      <c r="AX21" s="219"/>
      <c r="AY21" s="219"/>
      <c r="AZ21" s="219"/>
      <c r="BA21" s="219"/>
      <c r="BB21" s="221">
        <f>'1等級_評価者用'!BB21</f>
        <v>0</v>
      </c>
      <c r="BC21" s="221"/>
      <c r="BD21" s="221"/>
      <c r="BE21" s="222"/>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6"/>
    </row>
    <row r="22" spans="1:86" ht="15" customHeight="1" x14ac:dyDescent="0.3">
      <c r="A22" s="16"/>
      <c r="B22" s="4"/>
      <c r="C22" s="225"/>
      <c r="D22" s="226"/>
      <c r="E22" s="226"/>
      <c r="F22" s="226"/>
      <c r="G22" s="226"/>
      <c r="H22" s="226"/>
      <c r="I22" s="226"/>
      <c r="J22" s="226"/>
      <c r="K22" s="226"/>
      <c r="L22" s="226"/>
      <c r="M22" s="226"/>
      <c r="N22" s="226"/>
      <c r="O22" s="226"/>
      <c r="P22" s="226"/>
      <c r="Q22" s="226"/>
      <c r="R22" s="226"/>
      <c r="S22" s="226"/>
      <c r="T22" s="226"/>
      <c r="U22" s="226"/>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8"/>
      <c r="AV22" s="228"/>
      <c r="AW22" s="228"/>
      <c r="AX22" s="219"/>
      <c r="AY22" s="219"/>
      <c r="AZ22" s="219"/>
      <c r="BA22" s="219"/>
      <c r="BB22" s="221"/>
      <c r="BC22" s="221"/>
      <c r="BD22" s="221"/>
      <c r="BE22" s="222"/>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6"/>
    </row>
    <row r="23" spans="1:86" ht="15" customHeight="1" x14ac:dyDescent="0.3">
      <c r="A23" s="16"/>
      <c r="B23" s="4"/>
      <c r="C23" s="225"/>
      <c r="D23" s="226"/>
      <c r="E23" s="226"/>
      <c r="F23" s="226"/>
      <c r="G23" s="226"/>
      <c r="H23" s="226"/>
      <c r="I23" s="226"/>
      <c r="J23" s="226"/>
      <c r="K23" s="226"/>
      <c r="L23" s="226"/>
      <c r="M23" s="226"/>
      <c r="N23" s="226"/>
      <c r="O23" s="226"/>
      <c r="P23" s="226"/>
      <c r="Q23" s="226"/>
      <c r="R23" s="226"/>
      <c r="S23" s="226"/>
      <c r="T23" s="226"/>
      <c r="U23" s="226"/>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8"/>
      <c r="AV23" s="228"/>
      <c r="AW23" s="228"/>
      <c r="AX23" s="219"/>
      <c r="AY23" s="219"/>
      <c r="AZ23" s="219"/>
      <c r="BA23" s="219"/>
      <c r="BB23" s="221"/>
      <c r="BC23" s="221"/>
      <c r="BD23" s="221"/>
      <c r="BE23" s="222"/>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6"/>
    </row>
    <row r="24" spans="1:86" ht="15" customHeight="1" x14ac:dyDescent="0.3">
      <c r="A24" s="16"/>
      <c r="B24" s="4"/>
      <c r="C24" s="225"/>
      <c r="D24" s="226"/>
      <c r="E24" s="226"/>
      <c r="F24" s="226"/>
      <c r="G24" s="226"/>
      <c r="H24" s="226"/>
      <c r="I24" s="226"/>
      <c r="J24" s="226"/>
      <c r="K24" s="226"/>
      <c r="L24" s="226"/>
      <c r="M24" s="226"/>
      <c r="N24" s="226"/>
      <c r="O24" s="226"/>
      <c r="P24" s="226"/>
      <c r="Q24" s="226"/>
      <c r="R24" s="226"/>
      <c r="S24" s="226"/>
      <c r="T24" s="226"/>
      <c r="U24" s="226"/>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228"/>
      <c r="AW24" s="228"/>
      <c r="AX24" s="219"/>
      <c r="AY24" s="219"/>
      <c r="AZ24" s="219"/>
      <c r="BA24" s="219"/>
      <c r="BB24" s="221"/>
      <c r="BC24" s="221"/>
      <c r="BD24" s="221"/>
      <c r="BE24" s="222"/>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6"/>
    </row>
    <row r="25" spans="1:86" ht="15" customHeight="1" x14ac:dyDescent="0.3">
      <c r="A25" s="16"/>
      <c r="B25" s="4"/>
      <c r="C25" s="225"/>
      <c r="D25" s="226"/>
      <c r="E25" s="226"/>
      <c r="F25" s="226"/>
      <c r="G25" s="226"/>
      <c r="H25" s="226"/>
      <c r="I25" s="226"/>
      <c r="J25" s="226"/>
      <c r="K25" s="226"/>
      <c r="L25" s="226"/>
      <c r="M25" s="226"/>
      <c r="N25" s="226"/>
      <c r="O25" s="226"/>
      <c r="P25" s="226"/>
      <c r="Q25" s="226"/>
      <c r="R25" s="226"/>
      <c r="S25" s="226"/>
      <c r="T25" s="226"/>
      <c r="U25" s="226"/>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8"/>
      <c r="AV25" s="228"/>
      <c r="AW25" s="228"/>
      <c r="AX25" s="219"/>
      <c r="AY25" s="219"/>
      <c r="AZ25" s="219"/>
      <c r="BA25" s="219"/>
      <c r="BB25" s="221"/>
      <c r="BC25" s="221"/>
      <c r="BD25" s="221"/>
      <c r="BE25" s="222"/>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6"/>
    </row>
    <row r="26" spans="1:86" ht="15" customHeight="1" x14ac:dyDescent="0.3">
      <c r="A26" s="16"/>
      <c r="B26" s="4"/>
      <c r="C26" s="292"/>
      <c r="D26" s="293"/>
      <c r="E26" s="293"/>
      <c r="F26" s="293"/>
      <c r="G26" s="293"/>
      <c r="H26" s="293"/>
      <c r="I26" s="293"/>
      <c r="J26" s="293"/>
      <c r="K26" s="293"/>
      <c r="L26" s="293"/>
      <c r="M26" s="293"/>
      <c r="N26" s="293"/>
      <c r="O26" s="293"/>
      <c r="P26" s="293"/>
      <c r="Q26" s="293"/>
      <c r="R26" s="293"/>
      <c r="S26" s="293"/>
      <c r="T26" s="293"/>
      <c r="U26" s="293"/>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85"/>
      <c r="AV26" s="285"/>
      <c r="AW26" s="285"/>
      <c r="AX26" s="219"/>
      <c r="AY26" s="219"/>
      <c r="AZ26" s="219"/>
      <c r="BA26" s="219"/>
      <c r="BB26" s="221">
        <f>'1等級_評価者用'!BB26</f>
        <v>0</v>
      </c>
      <c r="BC26" s="221"/>
      <c r="BD26" s="221"/>
      <c r="BE26" s="222"/>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6"/>
    </row>
    <row r="27" spans="1:86" ht="15" customHeight="1" x14ac:dyDescent="0.3">
      <c r="A27" s="16"/>
      <c r="B27" s="4"/>
      <c r="C27" s="292"/>
      <c r="D27" s="293"/>
      <c r="E27" s="293"/>
      <c r="F27" s="293"/>
      <c r="G27" s="293"/>
      <c r="H27" s="293"/>
      <c r="I27" s="293"/>
      <c r="J27" s="293"/>
      <c r="K27" s="293"/>
      <c r="L27" s="293"/>
      <c r="M27" s="293"/>
      <c r="N27" s="293"/>
      <c r="O27" s="293"/>
      <c r="P27" s="293"/>
      <c r="Q27" s="293"/>
      <c r="R27" s="293"/>
      <c r="S27" s="293"/>
      <c r="T27" s="293"/>
      <c r="U27" s="293"/>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85"/>
      <c r="AV27" s="285"/>
      <c r="AW27" s="285"/>
      <c r="AX27" s="219"/>
      <c r="AY27" s="219"/>
      <c r="AZ27" s="219"/>
      <c r="BA27" s="219"/>
      <c r="BB27" s="221"/>
      <c r="BC27" s="221"/>
      <c r="BD27" s="221"/>
      <c r="BE27" s="222"/>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6"/>
    </row>
    <row r="28" spans="1:86" ht="15" customHeight="1" x14ac:dyDescent="0.3">
      <c r="A28" s="16"/>
      <c r="B28" s="4"/>
      <c r="C28" s="292"/>
      <c r="D28" s="293"/>
      <c r="E28" s="293"/>
      <c r="F28" s="293"/>
      <c r="G28" s="293"/>
      <c r="H28" s="293"/>
      <c r="I28" s="293"/>
      <c r="J28" s="293"/>
      <c r="K28" s="293"/>
      <c r="L28" s="293"/>
      <c r="M28" s="293"/>
      <c r="N28" s="293"/>
      <c r="O28" s="293"/>
      <c r="P28" s="293"/>
      <c r="Q28" s="293"/>
      <c r="R28" s="293"/>
      <c r="S28" s="293"/>
      <c r="T28" s="293"/>
      <c r="U28" s="293"/>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85"/>
      <c r="AV28" s="285"/>
      <c r="AW28" s="285"/>
      <c r="AX28" s="219"/>
      <c r="AY28" s="219"/>
      <c r="AZ28" s="219"/>
      <c r="BA28" s="219"/>
      <c r="BB28" s="221"/>
      <c r="BC28" s="221"/>
      <c r="BD28" s="221"/>
      <c r="BE28" s="222"/>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6"/>
    </row>
    <row r="29" spans="1:86" ht="15" customHeight="1" x14ac:dyDescent="0.3">
      <c r="A29" s="16"/>
      <c r="B29" s="4"/>
      <c r="C29" s="292"/>
      <c r="D29" s="293"/>
      <c r="E29" s="293"/>
      <c r="F29" s="293"/>
      <c r="G29" s="293"/>
      <c r="H29" s="293"/>
      <c r="I29" s="293"/>
      <c r="J29" s="293"/>
      <c r="K29" s="293"/>
      <c r="L29" s="293"/>
      <c r="M29" s="293"/>
      <c r="N29" s="293"/>
      <c r="O29" s="293"/>
      <c r="P29" s="293"/>
      <c r="Q29" s="293"/>
      <c r="R29" s="293"/>
      <c r="S29" s="293"/>
      <c r="T29" s="293"/>
      <c r="U29" s="293"/>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85"/>
      <c r="AV29" s="285"/>
      <c r="AW29" s="285"/>
      <c r="AX29" s="219"/>
      <c r="AY29" s="219"/>
      <c r="AZ29" s="219"/>
      <c r="BA29" s="219"/>
      <c r="BB29" s="221"/>
      <c r="BC29" s="221"/>
      <c r="BD29" s="221"/>
      <c r="BE29" s="222"/>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6"/>
    </row>
    <row r="30" spans="1:86" ht="15" customHeight="1" thickBot="1" x14ac:dyDescent="0.35">
      <c r="A30" s="16"/>
      <c r="B30" s="4"/>
      <c r="C30" s="294"/>
      <c r="D30" s="295"/>
      <c r="E30" s="295"/>
      <c r="F30" s="295"/>
      <c r="G30" s="295"/>
      <c r="H30" s="295"/>
      <c r="I30" s="295"/>
      <c r="J30" s="295"/>
      <c r="K30" s="295"/>
      <c r="L30" s="295"/>
      <c r="M30" s="295"/>
      <c r="N30" s="295"/>
      <c r="O30" s="295"/>
      <c r="P30" s="295"/>
      <c r="Q30" s="295"/>
      <c r="R30" s="295"/>
      <c r="S30" s="295"/>
      <c r="T30" s="295"/>
      <c r="U30" s="295"/>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8"/>
      <c r="AV30" s="298"/>
      <c r="AW30" s="298"/>
      <c r="AX30" s="220"/>
      <c r="AY30" s="220"/>
      <c r="AZ30" s="220"/>
      <c r="BA30" s="220"/>
      <c r="BB30" s="223"/>
      <c r="BC30" s="223"/>
      <c r="BD30" s="223"/>
      <c r="BE30" s="22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6"/>
    </row>
    <row r="31" spans="1:86" ht="15" customHeight="1" thickBot="1" x14ac:dyDescent="0.35">
      <c r="A31" s="16"/>
      <c r="B31" s="4"/>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4"/>
      <c r="AF31" s="11"/>
      <c r="AG31" s="11"/>
      <c r="AH31" s="11"/>
      <c r="AI31" s="11"/>
      <c r="AJ31" s="11"/>
      <c r="AK31" s="11"/>
      <c r="AL31" s="11"/>
      <c r="AM31" s="11"/>
      <c r="AN31" s="11"/>
      <c r="AO31" s="11"/>
      <c r="AP31" s="4"/>
      <c r="AQ31" s="4"/>
      <c r="AR31" s="4"/>
      <c r="AS31" s="4"/>
      <c r="AT31" s="14" t="s">
        <v>19</v>
      </c>
      <c r="AU31" s="175">
        <f>AU11+AU16+AU21+AU26</f>
        <v>0</v>
      </c>
      <c r="AV31" s="176"/>
      <c r="AW31" s="177"/>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6"/>
    </row>
    <row r="32" spans="1:86" ht="15" customHeight="1" thickBot="1" x14ac:dyDescent="0.35">
      <c r="A32" s="16"/>
      <c r="B32" s="4" t="s">
        <v>20</v>
      </c>
      <c r="C32" s="4" t="s">
        <v>27</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6"/>
    </row>
    <row r="33" spans="1:86" ht="15" customHeight="1" x14ac:dyDescent="0.3">
      <c r="A33" s="16"/>
      <c r="B33" s="4"/>
      <c r="C33" s="230" t="s">
        <v>28</v>
      </c>
      <c r="D33" s="231"/>
      <c r="E33" s="231"/>
      <c r="F33" s="231"/>
      <c r="G33" s="231"/>
      <c r="H33" s="231"/>
      <c r="I33" s="231"/>
      <c r="J33" s="231"/>
      <c r="K33" s="231"/>
      <c r="L33" s="231"/>
      <c r="M33" s="231"/>
      <c r="N33" s="231"/>
      <c r="O33" s="231"/>
      <c r="P33" s="231"/>
      <c r="Q33" s="231"/>
      <c r="R33" s="231"/>
      <c r="S33" s="231"/>
      <c r="T33" s="231"/>
      <c r="U33" s="232"/>
      <c r="V33" s="236" t="s">
        <v>15</v>
      </c>
      <c r="W33" s="231"/>
      <c r="X33" s="231"/>
      <c r="Y33" s="231"/>
      <c r="Z33" s="231"/>
      <c r="AA33" s="231"/>
      <c r="AB33" s="231"/>
      <c r="AC33" s="231"/>
      <c r="AD33" s="231"/>
      <c r="AE33" s="231"/>
      <c r="AF33" s="232"/>
      <c r="AG33" s="236" t="s">
        <v>23</v>
      </c>
      <c r="AH33" s="231"/>
      <c r="AI33" s="231"/>
      <c r="AJ33" s="231"/>
      <c r="AK33" s="231"/>
      <c r="AL33" s="231"/>
      <c r="AM33" s="231"/>
      <c r="AN33" s="231"/>
      <c r="AO33" s="231"/>
      <c r="AP33" s="231"/>
      <c r="AQ33" s="231"/>
      <c r="AR33" s="231"/>
      <c r="AS33" s="231"/>
      <c r="AT33" s="231"/>
      <c r="AU33" s="231"/>
      <c r="AV33" s="231"/>
      <c r="AW33" s="232"/>
      <c r="AX33" s="173" t="s">
        <v>24</v>
      </c>
      <c r="AY33" s="173"/>
      <c r="AZ33" s="173"/>
      <c r="BA33" s="173"/>
      <c r="BB33" s="173"/>
      <c r="BC33" s="173"/>
      <c r="BD33" s="173"/>
      <c r="BE33" s="17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6"/>
    </row>
    <row r="34" spans="1:86" ht="15" customHeight="1" x14ac:dyDescent="0.3">
      <c r="A34" s="16"/>
      <c r="B34" s="4"/>
      <c r="C34" s="233"/>
      <c r="D34" s="234"/>
      <c r="E34" s="234"/>
      <c r="F34" s="234"/>
      <c r="G34" s="234"/>
      <c r="H34" s="234"/>
      <c r="I34" s="234"/>
      <c r="J34" s="234"/>
      <c r="K34" s="234"/>
      <c r="L34" s="234"/>
      <c r="M34" s="234"/>
      <c r="N34" s="234"/>
      <c r="O34" s="234"/>
      <c r="P34" s="234"/>
      <c r="Q34" s="234"/>
      <c r="R34" s="234"/>
      <c r="S34" s="234"/>
      <c r="T34" s="234"/>
      <c r="U34" s="235"/>
      <c r="V34" s="237"/>
      <c r="W34" s="234"/>
      <c r="X34" s="234"/>
      <c r="Y34" s="234"/>
      <c r="Z34" s="234"/>
      <c r="AA34" s="234"/>
      <c r="AB34" s="234"/>
      <c r="AC34" s="234"/>
      <c r="AD34" s="234"/>
      <c r="AE34" s="234"/>
      <c r="AF34" s="235"/>
      <c r="AG34" s="237"/>
      <c r="AH34" s="234"/>
      <c r="AI34" s="234"/>
      <c r="AJ34" s="234"/>
      <c r="AK34" s="234"/>
      <c r="AL34" s="234"/>
      <c r="AM34" s="234"/>
      <c r="AN34" s="234"/>
      <c r="AO34" s="234"/>
      <c r="AP34" s="234"/>
      <c r="AQ34" s="234"/>
      <c r="AR34" s="234"/>
      <c r="AS34" s="234"/>
      <c r="AT34" s="234"/>
      <c r="AU34" s="234"/>
      <c r="AV34" s="234"/>
      <c r="AW34" s="235"/>
      <c r="AX34" s="112" t="s">
        <v>25</v>
      </c>
      <c r="AY34" s="112"/>
      <c r="AZ34" s="112"/>
      <c r="BA34" s="112"/>
      <c r="BB34" s="112" t="s">
        <v>29</v>
      </c>
      <c r="BC34" s="112"/>
      <c r="BD34" s="112"/>
      <c r="BE34" s="113"/>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6"/>
    </row>
    <row r="35" spans="1:86" ht="15" customHeight="1" x14ac:dyDescent="0.3">
      <c r="A35" s="16"/>
      <c r="B35" s="4"/>
      <c r="C35" s="215"/>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9"/>
      <c r="AY35" s="219"/>
      <c r="AZ35" s="219"/>
      <c r="BA35" s="219"/>
      <c r="BB35" s="221">
        <f>'1等級_評価者用'!$BB$35</f>
        <v>0</v>
      </c>
      <c r="BC35" s="221"/>
      <c r="BD35" s="221"/>
      <c r="BE35" s="222"/>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6"/>
    </row>
    <row r="36" spans="1:86" ht="15" customHeight="1" x14ac:dyDescent="0.3">
      <c r="A36" s="16"/>
      <c r="B36" s="4"/>
      <c r="C36" s="215"/>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9"/>
      <c r="AY36" s="219"/>
      <c r="AZ36" s="219"/>
      <c r="BA36" s="219"/>
      <c r="BB36" s="221"/>
      <c r="BC36" s="221"/>
      <c r="BD36" s="221"/>
      <c r="BE36" s="222"/>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6"/>
    </row>
    <row r="37" spans="1:86" ht="15" customHeight="1" x14ac:dyDescent="0.3">
      <c r="A37" s="16"/>
      <c r="B37" s="4"/>
      <c r="C37" s="215"/>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9"/>
      <c r="AY37" s="219"/>
      <c r="AZ37" s="219"/>
      <c r="BA37" s="219"/>
      <c r="BB37" s="221"/>
      <c r="BC37" s="221"/>
      <c r="BD37" s="221"/>
      <c r="BE37" s="222"/>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6"/>
    </row>
    <row r="38" spans="1:86" ht="15" customHeight="1" x14ac:dyDescent="0.3">
      <c r="A38" s="16"/>
      <c r="B38" s="4"/>
      <c r="C38" s="215"/>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9"/>
      <c r="AY38" s="219"/>
      <c r="AZ38" s="219"/>
      <c r="BA38" s="219"/>
      <c r="BB38" s="221"/>
      <c r="BC38" s="221"/>
      <c r="BD38" s="221"/>
      <c r="BE38" s="222"/>
      <c r="BF38" s="4"/>
      <c r="BG38" s="4"/>
      <c r="BH38" s="4"/>
      <c r="BI38" s="4"/>
      <c r="BJ38" s="4"/>
      <c r="BK38" s="4"/>
      <c r="BL38" s="4"/>
      <c r="BM38" s="4"/>
      <c r="BN38" s="4"/>
      <c r="BO38" s="4"/>
      <c r="BP38" s="4"/>
      <c r="BQ38" s="4"/>
      <c r="BR38" s="4"/>
      <c r="BS38" s="4"/>
      <c r="BT38" s="4"/>
      <c r="BU38" s="4"/>
      <c r="BV38" s="4"/>
      <c r="BW38" s="4"/>
      <c r="BX38" s="4"/>
      <c r="BY38" s="4"/>
      <c r="BZ38" s="4"/>
      <c r="CA38" s="11"/>
      <c r="CB38" s="229"/>
      <c r="CC38" s="229"/>
      <c r="CD38" s="4"/>
      <c r="CE38" s="4"/>
      <c r="CF38" s="4"/>
      <c r="CG38" s="4"/>
      <c r="CH38" s="6"/>
    </row>
    <row r="39" spans="1:86" ht="15" customHeight="1" thickBot="1" x14ac:dyDescent="0.35">
      <c r="A39" s="16"/>
      <c r="B39" s="4"/>
      <c r="C39" s="21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20"/>
      <c r="AY39" s="220"/>
      <c r="AZ39" s="220"/>
      <c r="BA39" s="220"/>
      <c r="BB39" s="223"/>
      <c r="BC39" s="223"/>
      <c r="BD39" s="223"/>
      <c r="BE39" s="2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6"/>
    </row>
    <row r="40" spans="1:86" ht="15" customHeight="1" x14ac:dyDescent="0.3">
      <c r="A40" s="16"/>
      <c r="B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4"/>
      <c r="AU40" s="4"/>
      <c r="AV40" s="4"/>
      <c r="AW40" s="4"/>
      <c r="AX40" s="4"/>
      <c r="AY40" s="4"/>
      <c r="AZ40" s="4"/>
      <c r="BA40" s="4"/>
      <c r="BB40" s="4"/>
      <c r="BC40" s="4"/>
      <c r="BD40" s="4"/>
      <c r="BE40" s="4"/>
      <c r="BF40" s="4"/>
      <c r="BG40" s="4"/>
      <c r="BH40" s="4"/>
      <c r="BI40" s="14"/>
      <c r="BJ40" s="4"/>
      <c r="BK40" s="4"/>
      <c r="BL40" s="4"/>
      <c r="BM40" s="4"/>
      <c r="BN40" s="4"/>
      <c r="BO40" s="4"/>
      <c r="BP40" s="4"/>
      <c r="BQ40" s="4"/>
      <c r="BR40" s="4"/>
      <c r="BS40" s="4"/>
      <c r="BT40" s="4"/>
      <c r="BU40" s="4"/>
      <c r="BV40" s="4"/>
      <c r="BW40" s="4"/>
      <c r="BX40" s="4"/>
      <c r="BY40" s="4"/>
      <c r="BZ40" s="4"/>
      <c r="CA40" s="4"/>
      <c r="CB40" s="4"/>
      <c r="CC40" s="4"/>
      <c r="CD40" s="4"/>
      <c r="CE40" s="4"/>
      <c r="CF40" s="4"/>
      <c r="CG40" s="4"/>
      <c r="CH40" s="6"/>
    </row>
    <row r="41" spans="1:86" ht="15" customHeight="1" thickBot="1" x14ac:dyDescent="0.35">
      <c r="A41" s="16"/>
      <c r="B41" s="4" t="s">
        <v>26</v>
      </c>
      <c r="C41" s="28" t="s">
        <v>85</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6"/>
    </row>
    <row r="42" spans="1:86" ht="15" customHeight="1" x14ac:dyDescent="0.3">
      <c r="A42" s="16"/>
      <c r="B42" s="4"/>
      <c r="C42" s="150" t="s">
        <v>30</v>
      </c>
      <c r="D42" s="151"/>
      <c r="E42" s="151"/>
      <c r="F42" s="151"/>
      <c r="G42" s="151"/>
      <c r="H42" s="132"/>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4"/>
      <c r="AN42" s="4"/>
      <c r="AO42" s="150" t="s">
        <v>31</v>
      </c>
      <c r="AP42" s="151"/>
      <c r="AQ42" s="151"/>
      <c r="AR42" s="151"/>
      <c r="AS42" s="151"/>
      <c r="AT42" s="141">
        <f>'1等級_評価者用'!$AT$42</f>
        <v>0</v>
      </c>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3"/>
      <c r="BZ42" s="4"/>
      <c r="CA42" s="4"/>
      <c r="CB42" s="4"/>
      <c r="CC42" s="4"/>
      <c r="CD42" s="4"/>
      <c r="CE42" s="4"/>
      <c r="CF42" s="4"/>
      <c r="CG42" s="4"/>
      <c r="CH42" s="6"/>
    </row>
    <row r="43" spans="1:86" ht="15" customHeight="1" x14ac:dyDescent="0.3">
      <c r="A43" s="16"/>
      <c r="B43" s="4"/>
      <c r="C43" s="152"/>
      <c r="D43" s="153"/>
      <c r="E43" s="153"/>
      <c r="F43" s="153"/>
      <c r="G43" s="153"/>
      <c r="H43" s="135"/>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7"/>
      <c r="AN43" s="4"/>
      <c r="AO43" s="152"/>
      <c r="AP43" s="153"/>
      <c r="AQ43" s="153"/>
      <c r="AR43" s="153"/>
      <c r="AS43" s="153"/>
      <c r="AT43" s="144"/>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c r="BW43" s="299"/>
      <c r="BX43" s="299"/>
      <c r="BY43" s="146"/>
      <c r="BZ43" s="4"/>
      <c r="CA43" s="4"/>
      <c r="CB43" s="4"/>
      <c r="CC43" s="4"/>
      <c r="CD43" s="4"/>
      <c r="CE43" s="4"/>
      <c r="CF43" s="4"/>
      <c r="CG43" s="4"/>
      <c r="CH43" s="6"/>
    </row>
    <row r="44" spans="1:86" ht="15" customHeight="1" x14ac:dyDescent="0.3">
      <c r="A44" s="16"/>
      <c r="B44" s="4"/>
      <c r="C44" s="152"/>
      <c r="D44" s="153"/>
      <c r="E44" s="153"/>
      <c r="F44" s="153"/>
      <c r="G44" s="153"/>
      <c r="H44" s="135"/>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7"/>
      <c r="AN44" s="4"/>
      <c r="AO44" s="152"/>
      <c r="AP44" s="153"/>
      <c r="AQ44" s="153"/>
      <c r="AR44" s="153"/>
      <c r="AS44" s="153"/>
      <c r="AT44" s="144"/>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c r="BW44" s="299"/>
      <c r="BX44" s="299"/>
      <c r="BY44" s="146"/>
      <c r="BZ44" s="4"/>
      <c r="CA44" s="4"/>
      <c r="CB44" s="4"/>
      <c r="CC44" s="4"/>
      <c r="CD44" s="4"/>
      <c r="CE44" s="4"/>
      <c r="CF44" s="4"/>
      <c r="CG44" s="4"/>
      <c r="CH44" s="6"/>
    </row>
    <row r="45" spans="1:86" ht="15" customHeight="1" thickBot="1" x14ac:dyDescent="0.35">
      <c r="A45" s="16"/>
      <c r="B45" s="4"/>
      <c r="C45" s="154"/>
      <c r="D45" s="155"/>
      <c r="E45" s="155"/>
      <c r="F45" s="155"/>
      <c r="G45" s="155"/>
      <c r="H45" s="138"/>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40"/>
      <c r="AN45" s="4"/>
      <c r="AO45" s="154"/>
      <c r="AP45" s="155"/>
      <c r="AQ45" s="155"/>
      <c r="AR45" s="155"/>
      <c r="AS45" s="155"/>
      <c r="AT45" s="147"/>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9"/>
      <c r="BZ45" s="4"/>
      <c r="CA45" s="4"/>
      <c r="CB45" s="4"/>
      <c r="CC45" s="4"/>
      <c r="CD45" s="4"/>
      <c r="CE45" s="4"/>
      <c r="CF45" s="4"/>
      <c r="CG45" s="4"/>
      <c r="CH45" s="6"/>
    </row>
    <row r="46" spans="1:86" ht="15" customHeight="1" x14ac:dyDescent="0.3">
      <c r="A46" s="16"/>
      <c r="CH46" s="17"/>
    </row>
    <row r="47" spans="1:86" ht="15" customHeight="1" x14ac:dyDescent="0.3">
      <c r="A47" s="16"/>
      <c r="CH47" s="17"/>
    </row>
    <row r="48" spans="1:86" ht="15" customHeight="1" x14ac:dyDescent="0.3">
      <c r="A48" s="5"/>
      <c r="B48" s="26" t="s">
        <v>32</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6"/>
    </row>
    <row r="49" spans="1:86"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86"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86" ht="15" customHeight="1" x14ac:dyDescent="0.3">
      <c r="A51" s="5"/>
      <c r="B51" s="4"/>
      <c r="C51" s="158" t="s">
        <v>34</v>
      </c>
      <c r="D51" s="159"/>
      <c r="E51" s="159"/>
      <c r="F51" s="159"/>
      <c r="G51" s="159"/>
      <c r="H51" s="160"/>
      <c r="I51" s="164" t="s">
        <v>39</v>
      </c>
      <c r="J51" s="159"/>
      <c r="K51" s="159"/>
      <c r="L51" s="159"/>
      <c r="M51" s="159"/>
      <c r="N51" s="159"/>
      <c r="O51" s="159"/>
      <c r="P51" s="159"/>
      <c r="Q51" s="160"/>
      <c r="R51" s="166" t="s">
        <v>45</v>
      </c>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8"/>
      <c r="AP51" s="18"/>
      <c r="AQ51" s="18"/>
      <c r="AR51" s="18"/>
      <c r="AS51" s="18"/>
      <c r="AT51" s="18"/>
      <c r="AU51" s="18"/>
      <c r="AV51" s="18"/>
      <c r="AW51" s="19"/>
      <c r="AX51" s="170" t="s">
        <v>68</v>
      </c>
      <c r="AY51" s="171"/>
      <c r="AZ51" s="172"/>
      <c r="BA51" s="173" t="s">
        <v>24</v>
      </c>
      <c r="BB51" s="173"/>
      <c r="BC51" s="173"/>
      <c r="BD51" s="173"/>
      <c r="BE51" s="173"/>
      <c r="BF51" s="173"/>
      <c r="BG51" s="173"/>
      <c r="BH51" s="174"/>
      <c r="BI51" s="15"/>
      <c r="BJ51" s="15"/>
      <c r="BK51" s="15"/>
      <c r="BL51" s="15"/>
      <c r="BM51" s="15"/>
      <c r="BN51" s="15"/>
      <c r="BO51" s="15"/>
      <c r="BP51" s="15"/>
      <c r="BQ51" s="15"/>
      <c r="BR51" s="15"/>
      <c r="BS51" s="15"/>
      <c r="BT51" s="15"/>
      <c r="BU51" s="15"/>
      <c r="BV51" s="15"/>
      <c r="BW51" s="15"/>
      <c r="BX51" s="15"/>
      <c r="BY51" s="15"/>
      <c r="BZ51" s="4"/>
      <c r="CA51" s="4"/>
      <c r="CB51" s="4"/>
      <c r="CH51" s="6"/>
    </row>
    <row r="52" spans="1:86" ht="15" customHeight="1" thickBot="1" x14ac:dyDescent="0.35">
      <c r="A52" s="5"/>
      <c r="B52" s="4"/>
      <c r="C52" s="436"/>
      <c r="D52" s="437"/>
      <c r="E52" s="437"/>
      <c r="F52" s="437"/>
      <c r="G52" s="437"/>
      <c r="H52" s="438"/>
      <c r="I52" s="439"/>
      <c r="J52" s="437"/>
      <c r="K52" s="437"/>
      <c r="L52" s="437"/>
      <c r="M52" s="437"/>
      <c r="N52" s="437"/>
      <c r="O52" s="437"/>
      <c r="P52" s="437"/>
      <c r="Q52" s="438"/>
      <c r="R52" s="351"/>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73"/>
      <c r="AP52" s="73"/>
      <c r="AQ52" s="73"/>
      <c r="AR52" s="73"/>
      <c r="AS52" s="73"/>
      <c r="AT52" s="73"/>
      <c r="AU52" s="73"/>
      <c r="AV52" s="73"/>
      <c r="AW52" s="74"/>
      <c r="AX52" s="200" t="s">
        <v>69</v>
      </c>
      <c r="AY52" s="201"/>
      <c r="AZ52" s="202"/>
      <c r="BA52" s="434" t="s">
        <v>25</v>
      </c>
      <c r="BB52" s="434"/>
      <c r="BC52" s="434"/>
      <c r="BD52" s="434"/>
      <c r="BE52" s="434" t="s">
        <v>17</v>
      </c>
      <c r="BF52" s="434"/>
      <c r="BG52" s="434"/>
      <c r="BH52" s="443"/>
      <c r="BI52" s="15"/>
      <c r="BJ52" s="15"/>
      <c r="BK52" s="15"/>
      <c r="BL52" s="15"/>
      <c r="BM52" s="15"/>
      <c r="BN52" s="15"/>
      <c r="BO52" s="15"/>
      <c r="BP52" s="15"/>
      <c r="BQ52" s="15"/>
      <c r="BR52" s="15"/>
      <c r="BS52" s="15"/>
      <c r="BT52" s="15"/>
      <c r="BU52" s="15"/>
      <c r="BV52" s="15"/>
      <c r="BW52" s="15"/>
      <c r="BX52" s="15"/>
      <c r="BY52" s="15"/>
      <c r="BZ52" s="4"/>
      <c r="CA52" s="4"/>
      <c r="CB52" s="4"/>
      <c r="CH52" s="6"/>
    </row>
    <row r="53" spans="1:86" ht="34.950000000000003" customHeight="1" x14ac:dyDescent="0.3">
      <c r="A53" s="16"/>
      <c r="C53" s="446" t="s">
        <v>35</v>
      </c>
      <c r="D53" s="447"/>
      <c r="E53" s="447"/>
      <c r="F53" s="447"/>
      <c r="G53" s="447"/>
      <c r="H53" s="447"/>
      <c r="I53" s="448" t="s">
        <v>36</v>
      </c>
      <c r="J53" s="449"/>
      <c r="K53" s="449"/>
      <c r="L53" s="449"/>
      <c r="M53" s="449"/>
      <c r="N53" s="449"/>
      <c r="O53" s="449"/>
      <c r="P53" s="449"/>
      <c r="Q53" s="450"/>
      <c r="R53" s="451" t="s">
        <v>86</v>
      </c>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3"/>
      <c r="AX53" s="454"/>
      <c r="AY53" s="455"/>
      <c r="AZ53" s="456"/>
      <c r="BA53" s="457"/>
      <c r="BB53" s="458"/>
      <c r="BC53" s="458"/>
      <c r="BD53" s="459"/>
      <c r="BE53" s="457">
        <f>'1等級_評価者用'!BE53</f>
        <v>0</v>
      </c>
      <c r="BF53" s="460"/>
      <c r="BG53" s="460"/>
      <c r="BH53" s="461"/>
      <c r="CH53" s="17"/>
    </row>
    <row r="54" spans="1:86" ht="34.950000000000003" customHeight="1" x14ac:dyDescent="0.3">
      <c r="A54" s="16"/>
      <c r="C54" s="89"/>
      <c r="D54" s="90"/>
      <c r="E54" s="90"/>
      <c r="F54" s="90"/>
      <c r="G54" s="90"/>
      <c r="H54" s="90"/>
      <c r="I54" s="94"/>
      <c r="J54" s="95"/>
      <c r="K54" s="95"/>
      <c r="L54" s="95"/>
      <c r="M54" s="95"/>
      <c r="N54" s="95"/>
      <c r="O54" s="95"/>
      <c r="P54" s="95"/>
      <c r="Q54" s="96"/>
      <c r="R54" s="77" t="s">
        <v>87</v>
      </c>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9"/>
      <c r="AX54" s="117"/>
      <c r="AY54" s="118"/>
      <c r="AZ54" s="119"/>
      <c r="BA54" s="181"/>
      <c r="BB54" s="182"/>
      <c r="BC54" s="182"/>
      <c r="BD54" s="183"/>
      <c r="BE54" s="188"/>
      <c r="BF54" s="189"/>
      <c r="BG54" s="189"/>
      <c r="BH54" s="190"/>
      <c r="CH54" s="17"/>
    </row>
    <row r="55" spans="1:86" ht="34.950000000000003" customHeight="1" x14ac:dyDescent="0.3">
      <c r="A55" s="16"/>
      <c r="C55" s="89"/>
      <c r="D55" s="90"/>
      <c r="E55" s="90"/>
      <c r="F55" s="90"/>
      <c r="G55" s="90"/>
      <c r="H55" s="90"/>
      <c r="I55" s="94"/>
      <c r="J55" s="95"/>
      <c r="K55" s="95"/>
      <c r="L55" s="95"/>
      <c r="M55" s="95"/>
      <c r="N55" s="95"/>
      <c r="O55" s="95"/>
      <c r="P55" s="95"/>
      <c r="Q55" s="96"/>
      <c r="R55" s="77" t="s">
        <v>88</v>
      </c>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9"/>
      <c r="AX55" s="117"/>
      <c r="AY55" s="118"/>
      <c r="AZ55" s="119"/>
      <c r="BA55" s="181"/>
      <c r="BB55" s="182"/>
      <c r="BC55" s="182"/>
      <c r="BD55" s="183"/>
      <c r="BE55" s="188"/>
      <c r="BF55" s="189"/>
      <c r="BG55" s="189"/>
      <c r="BH55" s="190"/>
      <c r="CH55" s="17"/>
    </row>
    <row r="56" spans="1:86" ht="34.950000000000003" customHeight="1" x14ac:dyDescent="0.3">
      <c r="A56" s="16"/>
      <c r="C56" s="89"/>
      <c r="D56" s="90"/>
      <c r="E56" s="90"/>
      <c r="F56" s="90"/>
      <c r="G56" s="90"/>
      <c r="H56" s="90"/>
      <c r="I56" s="97"/>
      <c r="J56" s="98"/>
      <c r="K56" s="98"/>
      <c r="L56" s="98"/>
      <c r="M56" s="98"/>
      <c r="N56" s="98"/>
      <c r="O56" s="98"/>
      <c r="P56" s="98"/>
      <c r="Q56" s="99"/>
      <c r="R56" s="77" t="s">
        <v>89</v>
      </c>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9"/>
      <c r="AX56" s="117"/>
      <c r="AY56" s="118"/>
      <c r="AZ56" s="119"/>
      <c r="BA56" s="181"/>
      <c r="BB56" s="182"/>
      <c r="BC56" s="182"/>
      <c r="BD56" s="183"/>
      <c r="BE56" s="188"/>
      <c r="BF56" s="189"/>
      <c r="BG56" s="189"/>
      <c r="BH56" s="190"/>
      <c r="CH56" s="17"/>
    </row>
    <row r="57" spans="1:86" ht="34.950000000000003" customHeight="1" x14ac:dyDescent="0.3">
      <c r="A57" s="16"/>
      <c r="C57" s="89"/>
      <c r="D57" s="90"/>
      <c r="E57" s="90"/>
      <c r="F57" s="90"/>
      <c r="G57" s="90"/>
      <c r="H57" s="90"/>
      <c r="I57" s="91" t="s">
        <v>37</v>
      </c>
      <c r="J57" s="92"/>
      <c r="K57" s="92"/>
      <c r="L57" s="92"/>
      <c r="M57" s="92"/>
      <c r="N57" s="92"/>
      <c r="O57" s="92"/>
      <c r="P57" s="92"/>
      <c r="Q57" s="93"/>
      <c r="R57" s="77" t="s">
        <v>90</v>
      </c>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9"/>
      <c r="AX57" s="117"/>
      <c r="AY57" s="118"/>
      <c r="AZ57" s="119"/>
      <c r="BA57" s="181"/>
      <c r="BB57" s="182"/>
      <c r="BC57" s="182"/>
      <c r="BD57" s="183"/>
      <c r="BE57" s="188"/>
      <c r="BF57" s="189"/>
      <c r="BG57" s="189"/>
      <c r="BH57" s="190"/>
      <c r="CH57" s="17"/>
    </row>
    <row r="58" spans="1:86" ht="34.950000000000003" customHeight="1" x14ac:dyDescent="0.3">
      <c r="A58" s="16"/>
      <c r="C58" s="89"/>
      <c r="D58" s="90"/>
      <c r="E58" s="90"/>
      <c r="F58" s="90"/>
      <c r="G58" s="90"/>
      <c r="H58" s="90"/>
      <c r="I58" s="97"/>
      <c r="J58" s="98"/>
      <c r="K58" s="98"/>
      <c r="L58" s="98"/>
      <c r="M58" s="98"/>
      <c r="N58" s="98"/>
      <c r="O58" s="98"/>
      <c r="P58" s="98"/>
      <c r="Q58" s="99"/>
      <c r="R58" s="77" t="s">
        <v>91</v>
      </c>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9"/>
      <c r="AX58" s="117"/>
      <c r="AY58" s="118"/>
      <c r="AZ58" s="119"/>
      <c r="BA58" s="181"/>
      <c r="BB58" s="182"/>
      <c r="BC58" s="182"/>
      <c r="BD58" s="183"/>
      <c r="BE58" s="188"/>
      <c r="BF58" s="189"/>
      <c r="BG58" s="189"/>
      <c r="BH58" s="190"/>
      <c r="CH58" s="17"/>
    </row>
    <row r="59" spans="1:86" ht="34.950000000000003" customHeight="1" x14ac:dyDescent="0.3">
      <c r="A59" s="16"/>
      <c r="C59" s="89"/>
      <c r="D59" s="90"/>
      <c r="E59" s="90"/>
      <c r="F59" s="90"/>
      <c r="G59" s="90"/>
      <c r="H59" s="90"/>
      <c r="I59" s="91" t="s">
        <v>38</v>
      </c>
      <c r="J59" s="92"/>
      <c r="K59" s="92"/>
      <c r="L59" s="92"/>
      <c r="M59" s="92"/>
      <c r="N59" s="92"/>
      <c r="O59" s="92"/>
      <c r="P59" s="92"/>
      <c r="Q59" s="93"/>
      <c r="R59" s="77" t="s">
        <v>92</v>
      </c>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9"/>
      <c r="AX59" s="117"/>
      <c r="AY59" s="118"/>
      <c r="AZ59" s="119"/>
      <c r="BA59" s="181"/>
      <c r="BB59" s="182"/>
      <c r="BC59" s="182"/>
      <c r="BD59" s="183"/>
      <c r="BE59" s="188"/>
      <c r="BF59" s="189"/>
      <c r="BG59" s="189"/>
      <c r="BH59" s="190"/>
      <c r="CH59" s="17"/>
    </row>
    <row r="60" spans="1:86" ht="34.950000000000003" customHeight="1" x14ac:dyDescent="0.3">
      <c r="A60" s="16"/>
      <c r="C60" s="89"/>
      <c r="D60" s="90"/>
      <c r="E60" s="90"/>
      <c r="F60" s="90"/>
      <c r="G60" s="90"/>
      <c r="H60" s="90"/>
      <c r="I60" s="94"/>
      <c r="J60" s="95"/>
      <c r="K60" s="95"/>
      <c r="L60" s="95"/>
      <c r="M60" s="95"/>
      <c r="N60" s="95"/>
      <c r="O60" s="95"/>
      <c r="P60" s="95"/>
      <c r="Q60" s="96"/>
      <c r="R60" s="77" t="s">
        <v>93</v>
      </c>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9"/>
      <c r="AX60" s="117"/>
      <c r="AY60" s="118"/>
      <c r="AZ60" s="119"/>
      <c r="BA60" s="181"/>
      <c r="BB60" s="182"/>
      <c r="BC60" s="182"/>
      <c r="BD60" s="183"/>
      <c r="BE60" s="188"/>
      <c r="BF60" s="189"/>
      <c r="BG60" s="189"/>
      <c r="BH60" s="190"/>
      <c r="CH60" s="17"/>
    </row>
    <row r="61" spans="1:86" ht="34.950000000000003" customHeight="1" thickBot="1" x14ac:dyDescent="0.35">
      <c r="A61" s="16"/>
      <c r="C61" s="156"/>
      <c r="D61" s="157"/>
      <c r="E61" s="157"/>
      <c r="F61" s="157"/>
      <c r="G61" s="157"/>
      <c r="H61" s="157"/>
      <c r="I61" s="306"/>
      <c r="J61" s="307"/>
      <c r="K61" s="307"/>
      <c r="L61" s="307"/>
      <c r="M61" s="307"/>
      <c r="N61" s="307"/>
      <c r="O61" s="307"/>
      <c r="P61" s="307"/>
      <c r="Q61" s="308"/>
      <c r="R61" s="123" t="s">
        <v>94</v>
      </c>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5"/>
      <c r="AX61" s="197"/>
      <c r="AY61" s="198"/>
      <c r="AZ61" s="199"/>
      <c r="BA61" s="184"/>
      <c r="BB61" s="185"/>
      <c r="BC61" s="185"/>
      <c r="BD61" s="186"/>
      <c r="BE61" s="191"/>
      <c r="BF61" s="192"/>
      <c r="BG61" s="192"/>
      <c r="BH61" s="193"/>
      <c r="CH61" s="17"/>
    </row>
    <row r="62" spans="1:86" ht="35.1" customHeight="1" x14ac:dyDescent="0.3">
      <c r="A62" s="16"/>
      <c r="C62" s="446" t="s">
        <v>41</v>
      </c>
      <c r="D62" s="447"/>
      <c r="E62" s="447"/>
      <c r="F62" s="447"/>
      <c r="G62" s="447"/>
      <c r="H62" s="447"/>
      <c r="I62" s="448" t="s">
        <v>95</v>
      </c>
      <c r="J62" s="449"/>
      <c r="K62" s="449"/>
      <c r="L62" s="449"/>
      <c r="M62" s="449"/>
      <c r="N62" s="449"/>
      <c r="O62" s="449"/>
      <c r="P62" s="449"/>
      <c r="Q62" s="450"/>
      <c r="R62" s="451" t="s">
        <v>96</v>
      </c>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3"/>
      <c r="AX62" s="454"/>
      <c r="AY62" s="455"/>
      <c r="AZ62" s="456"/>
      <c r="BA62" s="457"/>
      <c r="BB62" s="458"/>
      <c r="BC62" s="458"/>
      <c r="BD62" s="459"/>
      <c r="BE62" s="457">
        <f>'1等級_評価者用'!BE62</f>
        <v>0</v>
      </c>
      <c r="BF62" s="460"/>
      <c r="BG62" s="460"/>
      <c r="BH62" s="461"/>
      <c r="CH62" s="17"/>
    </row>
    <row r="63" spans="1:86" ht="35.1" customHeight="1" x14ac:dyDescent="0.3">
      <c r="A63" s="16"/>
      <c r="C63" s="89"/>
      <c r="D63" s="90"/>
      <c r="E63" s="90"/>
      <c r="F63" s="90"/>
      <c r="G63" s="90"/>
      <c r="H63" s="90"/>
      <c r="I63" s="94"/>
      <c r="J63" s="95"/>
      <c r="K63" s="95"/>
      <c r="L63" s="95"/>
      <c r="M63" s="95"/>
      <c r="N63" s="95"/>
      <c r="O63" s="95"/>
      <c r="P63" s="95"/>
      <c r="Q63" s="96"/>
      <c r="R63" s="77" t="s">
        <v>97</v>
      </c>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9"/>
      <c r="AX63" s="117"/>
      <c r="AY63" s="118"/>
      <c r="AZ63" s="119"/>
      <c r="BA63" s="181"/>
      <c r="BB63" s="182"/>
      <c r="BC63" s="182"/>
      <c r="BD63" s="183"/>
      <c r="BE63" s="188"/>
      <c r="BF63" s="189"/>
      <c r="BG63" s="189"/>
      <c r="BH63" s="190"/>
      <c r="CH63" s="17"/>
    </row>
    <row r="64" spans="1:86" ht="35.1" customHeight="1" x14ac:dyDescent="0.3">
      <c r="A64" s="16"/>
      <c r="C64" s="89"/>
      <c r="D64" s="90"/>
      <c r="E64" s="90"/>
      <c r="F64" s="90"/>
      <c r="G64" s="90"/>
      <c r="H64" s="90"/>
      <c r="I64" s="94"/>
      <c r="J64" s="95"/>
      <c r="K64" s="95"/>
      <c r="L64" s="95"/>
      <c r="M64" s="95"/>
      <c r="N64" s="95"/>
      <c r="O64" s="95"/>
      <c r="P64" s="95"/>
      <c r="Q64" s="96"/>
      <c r="R64" s="77" t="s">
        <v>98</v>
      </c>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9"/>
      <c r="AX64" s="117"/>
      <c r="AY64" s="118"/>
      <c r="AZ64" s="119"/>
      <c r="BA64" s="181"/>
      <c r="BB64" s="182"/>
      <c r="BC64" s="182"/>
      <c r="BD64" s="183"/>
      <c r="BE64" s="188"/>
      <c r="BF64" s="189"/>
      <c r="BG64" s="189"/>
      <c r="BH64" s="190"/>
      <c r="CH64" s="17"/>
    </row>
    <row r="65" spans="1:86" ht="35.1" customHeight="1" x14ac:dyDescent="0.3">
      <c r="A65" s="16"/>
      <c r="C65" s="89"/>
      <c r="D65" s="90"/>
      <c r="E65" s="90"/>
      <c r="F65" s="90"/>
      <c r="G65" s="90"/>
      <c r="H65" s="90"/>
      <c r="I65" s="97"/>
      <c r="J65" s="98"/>
      <c r="K65" s="98"/>
      <c r="L65" s="98"/>
      <c r="M65" s="98"/>
      <c r="N65" s="98"/>
      <c r="O65" s="98"/>
      <c r="P65" s="98"/>
      <c r="Q65" s="99"/>
      <c r="R65" s="77" t="s">
        <v>99</v>
      </c>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9"/>
      <c r="AX65" s="117"/>
      <c r="AY65" s="118"/>
      <c r="AZ65" s="119"/>
      <c r="BA65" s="181"/>
      <c r="BB65" s="182"/>
      <c r="BC65" s="182"/>
      <c r="BD65" s="183"/>
      <c r="BE65" s="188"/>
      <c r="BF65" s="189"/>
      <c r="BG65" s="189"/>
      <c r="BH65" s="190"/>
      <c r="CH65" s="17"/>
    </row>
    <row r="66" spans="1:86" ht="35.1" customHeight="1" x14ac:dyDescent="0.3">
      <c r="A66" s="16"/>
      <c r="C66" s="89"/>
      <c r="D66" s="90"/>
      <c r="E66" s="90"/>
      <c r="F66" s="90"/>
      <c r="G66" s="90"/>
      <c r="H66" s="90"/>
      <c r="I66" s="91" t="s">
        <v>100</v>
      </c>
      <c r="J66" s="92"/>
      <c r="K66" s="92"/>
      <c r="L66" s="92"/>
      <c r="M66" s="92"/>
      <c r="N66" s="92"/>
      <c r="O66" s="92"/>
      <c r="P66" s="92"/>
      <c r="Q66" s="93"/>
      <c r="R66" s="77" t="s">
        <v>101</v>
      </c>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9"/>
      <c r="AX66" s="117"/>
      <c r="AY66" s="118"/>
      <c r="AZ66" s="119"/>
      <c r="BA66" s="181"/>
      <c r="BB66" s="182"/>
      <c r="BC66" s="182"/>
      <c r="BD66" s="183"/>
      <c r="BE66" s="188"/>
      <c r="BF66" s="189"/>
      <c r="BG66" s="189"/>
      <c r="BH66" s="190"/>
      <c r="CH66" s="17"/>
    </row>
    <row r="67" spans="1:86" ht="35.1" customHeight="1" x14ac:dyDescent="0.3">
      <c r="A67" s="16"/>
      <c r="C67" s="89"/>
      <c r="D67" s="90"/>
      <c r="E67" s="90"/>
      <c r="F67" s="90"/>
      <c r="G67" s="90"/>
      <c r="H67" s="90"/>
      <c r="I67" s="94"/>
      <c r="J67" s="95"/>
      <c r="K67" s="95"/>
      <c r="L67" s="95"/>
      <c r="M67" s="95"/>
      <c r="N67" s="95"/>
      <c r="O67" s="95"/>
      <c r="P67" s="95"/>
      <c r="Q67" s="96"/>
      <c r="R67" s="77" t="s">
        <v>102</v>
      </c>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9"/>
      <c r="AX67" s="117"/>
      <c r="AY67" s="118"/>
      <c r="AZ67" s="119"/>
      <c r="BA67" s="181"/>
      <c r="BB67" s="182"/>
      <c r="BC67" s="182"/>
      <c r="BD67" s="183"/>
      <c r="BE67" s="188"/>
      <c r="BF67" s="189"/>
      <c r="BG67" s="189"/>
      <c r="BH67" s="190"/>
      <c r="CH67" s="17"/>
    </row>
    <row r="68" spans="1:86" ht="35.1" customHeight="1" x14ac:dyDescent="0.3">
      <c r="A68" s="16"/>
      <c r="C68" s="89"/>
      <c r="D68" s="90"/>
      <c r="E68" s="90"/>
      <c r="F68" s="90"/>
      <c r="G68" s="90"/>
      <c r="H68" s="90"/>
      <c r="I68" s="94"/>
      <c r="J68" s="95"/>
      <c r="K68" s="95"/>
      <c r="L68" s="95"/>
      <c r="M68" s="95"/>
      <c r="N68" s="95"/>
      <c r="O68" s="95"/>
      <c r="P68" s="95"/>
      <c r="Q68" s="96"/>
      <c r="R68" s="77" t="s">
        <v>103</v>
      </c>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9"/>
      <c r="AX68" s="117"/>
      <c r="AY68" s="118"/>
      <c r="AZ68" s="119"/>
      <c r="BA68" s="181"/>
      <c r="BB68" s="182"/>
      <c r="BC68" s="182"/>
      <c r="BD68" s="183"/>
      <c r="BE68" s="188"/>
      <c r="BF68" s="189"/>
      <c r="BG68" s="189"/>
      <c r="BH68" s="190"/>
      <c r="CH68" s="17"/>
    </row>
    <row r="69" spans="1:86" ht="35.1" customHeight="1" thickBot="1" x14ac:dyDescent="0.35">
      <c r="A69" s="16"/>
      <c r="C69" s="156"/>
      <c r="D69" s="157"/>
      <c r="E69" s="157"/>
      <c r="F69" s="157"/>
      <c r="G69" s="157"/>
      <c r="H69" s="157"/>
      <c r="I69" s="306"/>
      <c r="J69" s="307"/>
      <c r="K69" s="307"/>
      <c r="L69" s="307"/>
      <c r="M69" s="307"/>
      <c r="N69" s="307"/>
      <c r="O69" s="307"/>
      <c r="P69" s="307"/>
      <c r="Q69" s="308"/>
      <c r="R69" s="123" t="s">
        <v>104</v>
      </c>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5"/>
      <c r="AX69" s="197"/>
      <c r="AY69" s="198"/>
      <c r="AZ69" s="199"/>
      <c r="BA69" s="184"/>
      <c r="BB69" s="185"/>
      <c r="BC69" s="185"/>
      <c r="BD69" s="186"/>
      <c r="BE69" s="191"/>
      <c r="BF69" s="192"/>
      <c r="BG69" s="192"/>
      <c r="BH69" s="193"/>
      <c r="CH69" s="17"/>
    </row>
    <row r="70" spans="1:86" ht="35.1" customHeight="1" x14ac:dyDescent="0.3">
      <c r="A70" s="16"/>
      <c r="C70" s="446" t="s">
        <v>42</v>
      </c>
      <c r="D70" s="447"/>
      <c r="E70" s="447"/>
      <c r="F70" s="447"/>
      <c r="G70" s="447"/>
      <c r="H70" s="447"/>
      <c r="I70" s="448" t="s">
        <v>43</v>
      </c>
      <c r="J70" s="449"/>
      <c r="K70" s="449"/>
      <c r="L70" s="449"/>
      <c r="M70" s="449"/>
      <c r="N70" s="449"/>
      <c r="O70" s="449"/>
      <c r="P70" s="449"/>
      <c r="Q70" s="450"/>
      <c r="R70" s="451" t="s">
        <v>105</v>
      </c>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3"/>
      <c r="AX70" s="454"/>
      <c r="AY70" s="455"/>
      <c r="AZ70" s="456"/>
      <c r="BA70" s="457"/>
      <c r="BB70" s="458"/>
      <c r="BC70" s="458"/>
      <c r="BD70" s="459"/>
      <c r="BE70" s="457">
        <f>'1等級_評価者用'!BE70</f>
        <v>0</v>
      </c>
      <c r="BF70" s="460"/>
      <c r="BG70" s="460"/>
      <c r="BH70" s="461"/>
      <c r="CH70" s="17"/>
    </row>
    <row r="71" spans="1:86" ht="35.1" customHeight="1" x14ac:dyDescent="0.3">
      <c r="A71" s="16"/>
      <c r="C71" s="89"/>
      <c r="D71" s="90"/>
      <c r="E71" s="90"/>
      <c r="F71" s="90"/>
      <c r="G71" s="90"/>
      <c r="H71" s="90"/>
      <c r="I71" s="94"/>
      <c r="J71" s="95"/>
      <c r="K71" s="95"/>
      <c r="L71" s="95"/>
      <c r="M71" s="95"/>
      <c r="N71" s="95"/>
      <c r="O71" s="95"/>
      <c r="P71" s="95"/>
      <c r="Q71" s="96"/>
      <c r="R71" s="77" t="s">
        <v>106</v>
      </c>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9"/>
      <c r="AX71" s="117"/>
      <c r="AY71" s="118"/>
      <c r="AZ71" s="119"/>
      <c r="BA71" s="181"/>
      <c r="BB71" s="182"/>
      <c r="BC71" s="182"/>
      <c r="BD71" s="183"/>
      <c r="BE71" s="188"/>
      <c r="BF71" s="189"/>
      <c r="BG71" s="189"/>
      <c r="BH71" s="190"/>
      <c r="CH71" s="17"/>
    </row>
    <row r="72" spans="1:86" ht="35.1" customHeight="1" x14ac:dyDescent="0.3">
      <c r="A72" s="16"/>
      <c r="C72" s="89"/>
      <c r="D72" s="90"/>
      <c r="E72" s="90"/>
      <c r="F72" s="90"/>
      <c r="G72" s="90"/>
      <c r="H72" s="90"/>
      <c r="I72" s="94"/>
      <c r="J72" s="95"/>
      <c r="K72" s="95"/>
      <c r="L72" s="95"/>
      <c r="M72" s="95"/>
      <c r="N72" s="95"/>
      <c r="O72" s="95"/>
      <c r="P72" s="95"/>
      <c r="Q72" s="96"/>
      <c r="R72" s="77" t="s">
        <v>107</v>
      </c>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9"/>
      <c r="AX72" s="117"/>
      <c r="AY72" s="118"/>
      <c r="AZ72" s="119"/>
      <c r="BA72" s="181"/>
      <c r="BB72" s="182"/>
      <c r="BC72" s="182"/>
      <c r="BD72" s="183"/>
      <c r="BE72" s="188"/>
      <c r="BF72" s="189"/>
      <c r="BG72" s="189"/>
      <c r="BH72" s="190"/>
      <c r="CH72" s="17"/>
    </row>
    <row r="73" spans="1:86" ht="35.1" customHeight="1" x14ac:dyDescent="0.3">
      <c r="A73" s="16"/>
      <c r="C73" s="89"/>
      <c r="D73" s="90"/>
      <c r="E73" s="90"/>
      <c r="F73" s="90"/>
      <c r="G73" s="90"/>
      <c r="H73" s="90"/>
      <c r="I73" s="94"/>
      <c r="J73" s="95"/>
      <c r="K73" s="95"/>
      <c r="L73" s="95"/>
      <c r="M73" s="95"/>
      <c r="N73" s="95"/>
      <c r="O73" s="95"/>
      <c r="P73" s="95"/>
      <c r="Q73" s="96"/>
      <c r="R73" s="77" t="s">
        <v>108</v>
      </c>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9"/>
      <c r="AX73" s="117"/>
      <c r="AY73" s="118"/>
      <c r="AZ73" s="119"/>
      <c r="BA73" s="181"/>
      <c r="BB73" s="182"/>
      <c r="BC73" s="182"/>
      <c r="BD73" s="183"/>
      <c r="BE73" s="188"/>
      <c r="BF73" s="189"/>
      <c r="BG73" s="189"/>
      <c r="BH73" s="190"/>
      <c r="CH73" s="17"/>
    </row>
    <row r="74" spans="1:86" ht="35.1" customHeight="1" x14ac:dyDescent="0.3">
      <c r="A74" s="16"/>
      <c r="C74" s="89"/>
      <c r="D74" s="90"/>
      <c r="E74" s="90"/>
      <c r="F74" s="90"/>
      <c r="G74" s="90"/>
      <c r="H74" s="90"/>
      <c r="I74" s="94"/>
      <c r="J74" s="95"/>
      <c r="K74" s="95"/>
      <c r="L74" s="95"/>
      <c r="M74" s="95"/>
      <c r="N74" s="95"/>
      <c r="O74" s="95"/>
      <c r="P74" s="95"/>
      <c r="Q74" s="96"/>
      <c r="R74" s="77" t="s">
        <v>109</v>
      </c>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9"/>
      <c r="AX74" s="117"/>
      <c r="AY74" s="118"/>
      <c r="AZ74" s="119"/>
      <c r="BA74" s="181"/>
      <c r="BB74" s="182"/>
      <c r="BC74" s="182"/>
      <c r="BD74" s="183"/>
      <c r="BE74" s="188"/>
      <c r="BF74" s="189"/>
      <c r="BG74" s="189"/>
      <c r="BH74" s="190"/>
      <c r="CH74" s="17"/>
    </row>
    <row r="75" spans="1:86" ht="34.799999999999997" customHeight="1" x14ac:dyDescent="0.3">
      <c r="A75" s="16"/>
      <c r="C75" s="89"/>
      <c r="D75" s="90"/>
      <c r="E75" s="90"/>
      <c r="F75" s="90"/>
      <c r="G75" s="90"/>
      <c r="H75" s="90"/>
      <c r="I75" s="94"/>
      <c r="J75" s="95"/>
      <c r="K75" s="95"/>
      <c r="L75" s="95"/>
      <c r="M75" s="95"/>
      <c r="N75" s="95"/>
      <c r="O75" s="95"/>
      <c r="P75" s="95"/>
      <c r="Q75" s="96"/>
      <c r="R75" s="77" t="s">
        <v>110</v>
      </c>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9"/>
      <c r="AX75" s="117"/>
      <c r="AY75" s="118"/>
      <c r="AZ75" s="119"/>
      <c r="BA75" s="181"/>
      <c r="BB75" s="182"/>
      <c r="BC75" s="182"/>
      <c r="BD75" s="183"/>
      <c r="BE75" s="188"/>
      <c r="BF75" s="189"/>
      <c r="BG75" s="189"/>
      <c r="BH75" s="190"/>
      <c r="CH75" s="17"/>
    </row>
    <row r="76" spans="1:86" ht="35.1" customHeight="1" x14ac:dyDescent="0.3">
      <c r="A76" s="16"/>
      <c r="C76" s="89"/>
      <c r="D76" s="90"/>
      <c r="E76" s="90"/>
      <c r="F76" s="90"/>
      <c r="G76" s="90"/>
      <c r="H76" s="90"/>
      <c r="I76" s="94"/>
      <c r="J76" s="95"/>
      <c r="K76" s="95"/>
      <c r="L76" s="95"/>
      <c r="M76" s="95"/>
      <c r="N76" s="95"/>
      <c r="O76" s="95"/>
      <c r="P76" s="95"/>
      <c r="Q76" s="96"/>
      <c r="R76" s="77" t="s">
        <v>111</v>
      </c>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9"/>
      <c r="AX76" s="117"/>
      <c r="AY76" s="118"/>
      <c r="AZ76" s="119"/>
      <c r="BA76" s="181"/>
      <c r="BB76" s="182"/>
      <c r="BC76" s="182"/>
      <c r="BD76" s="183"/>
      <c r="BE76" s="188"/>
      <c r="BF76" s="189"/>
      <c r="BG76" s="189"/>
      <c r="BH76" s="190"/>
      <c r="CH76" s="17"/>
    </row>
    <row r="77" spans="1:86" ht="35.1" customHeight="1" x14ac:dyDescent="0.3">
      <c r="A77" s="16"/>
      <c r="C77" s="89"/>
      <c r="D77" s="90"/>
      <c r="E77" s="90"/>
      <c r="F77" s="90"/>
      <c r="G77" s="90"/>
      <c r="H77" s="90"/>
      <c r="I77" s="94"/>
      <c r="J77" s="95"/>
      <c r="K77" s="95"/>
      <c r="L77" s="95"/>
      <c r="M77" s="95"/>
      <c r="N77" s="95"/>
      <c r="O77" s="95"/>
      <c r="P77" s="95"/>
      <c r="Q77" s="96"/>
      <c r="R77" s="77" t="s">
        <v>112</v>
      </c>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9"/>
      <c r="AX77" s="117"/>
      <c r="AY77" s="118"/>
      <c r="AZ77" s="119"/>
      <c r="BA77" s="181"/>
      <c r="BB77" s="182"/>
      <c r="BC77" s="182"/>
      <c r="BD77" s="183"/>
      <c r="BE77" s="188"/>
      <c r="BF77" s="189"/>
      <c r="BG77" s="189"/>
      <c r="BH77" s="190"/>
      <c r="CH77" s="17"/>
    </row>
    <row r="78" spans="1:86" ht="35.1" customHeight="1" x14ac:dyDescent="0.3">
      <c r="A78" s="16"/>
      <c r="C78" s="89"/>
      <c r="D78" s="90"/>
      <c r="E78" s="90"/>
      <c r="F78" s="90"/>
      <c r="G78" s="90"/>
      <c r="H78" s="90"/>
      <c r="I78" s="97"/>
      <c r="J78" s="98"/>
      <c r="K78" s="98"/>
      <c r="L78" s="98"/>
      <c r="M78" s="98"/>
      <c r="N78" s="98"/>
      <c r="O78" s="98"/>
      <c r="P78" s="98"/>
      <c r="Q78" s="99"/>
      <c r="R78" s="486" t="s">
        <v>165</v>
      </c>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c r="AT78" s="487"/>
      <c r="AU78" s="487"/>
      <c r="AV78" s="487"/>
      <c r="AW78" s="488"/>
      <c r="AX78" s="117"/>
      <c r="AY78" s="118"/>
      <c r="AZ78" s="119"/>
      <c r="BA78" s="181"/>
      <c r="BB78" s="182"/>
      <c r="BC78" s="182"/>
      <c r="BD78" s="183"/>
      <c r="BE78" s="188"/>
      <c r="BF78" s="189"/>
      <c r="BG78" s="189"/>
      <c r="BH78" s="190"/>
      <c r="CH78" s="17"/>
    </row>
    <row r="79" spans="1:86" ht="35.1" customHeight="1" x14ac:dyDescent="0.3">
      <c r="A79" s="16"/>
      <c r="C79" s="89"/>
      <c r="D79" s="90"/>
      <c r="E79" s="90"/>
      <c r="F79" s="90"/>
      <c r="G79" s="90"/>
      <c r="H79" s="90"/>
      <c r="I79" s="91" t="s">
        <v>44</v>
      </c>
      <c r="J79" s="92"/>
      <c r="K79" s="92"/>
      <c r="L79" s="92"/>
      <c r="M79" s="92"/>
      <c r="N79" s="92"/>
      <c r="O79" s="92"/>
      <c r="P79" s="92"/>
      <c r="Q79" s="93"/>
      <c r="R79" s="77" t="s">
        <v>113</v>
      </c>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9"/>
      <c r="AX79" s="117"/>
      <c r="AY79" s="118"/>
      <c r="AZ79" s="119"/>
      <c r="BA79" s="181"/>
      <c r="BB79" s="182"/>
      <c r="BC79" s="182"/>
      <c r="BD79" s="183"/>
      <c r="BE79" s="188"/>
      <c r="BF79" s="189"/>
      <c r="BG79" s="189"/>
      <c r="BH79" s="190"/>
      <c r="CH79" s="17"/>
    </row>
    <row r="80" spans="1:86" ht="35.1" customHeight="1" x14ac:dyDescent="0.3">
      <c r="A80" s="16"/>
      <c r="C80" s="89"/>
      <c r="D80" s="90"/>
      <c r="E80" s="90"/>
      <c r="F80" s="90"/>
      <c r="G80" s="90"/>
      <c r="H80" s="90"/>
      <c r="I80" s="94"/>
      <c r="J80" s="95"/>
      <c r="K80" s="95"/>
      <c r="L80" s="95"/>
      <c r="M80" s="95"/>
      <c r="N80" s="95"/>
      <c r="O80" s="95"/>
      <c r="P80" s="95"/>
      <c r="Q80" s="96"/>
      <c r="R80" s="77" t="s">
        <v>114</v>
      </c>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9"/>
      <c r="AX80" s="117"/>
      <c r="AY80" s="118"/>
      <c r="AZ80" s="119"/>
      <c r="BA80" s="181"/>
      <c r="BB80" s="182"/>
      <c r="BC80" s="182"/>
      <c r="BD80" s="183"/>
      <c r="BE80" s="188"/>
      <c r="BF80" s="189"/>
      <c r="BG80" s="189"/>
      <c r="BH80" s="190"/>
      <c r="CH80" s="17"/>
    </row>
    <row r="81" spans="1:86" ht="35.1" customHeight="1" x14ac:dyDescent="0.3">
      <c r="A81" s="16"/>
      <c r="C81" s="89"/>
      <c r="D81" s="90"/>
      <c r="E81" s="90"/>
      <c r="F81" s="90"/>
      <c r="G81" s="90"/>
      <c r="H81" s="90"/>
      <c r="I81" s="94"/>
      <c r="J81" s="95"/>
      <c r="K81" s="95"/>
      <c r="L81" s="95"/>
      <c r="M81" s="95"/>
      <c r="N81" s="95"/>
      <c r="O81" s="95"/>
      <c r="P81" s="95"/>
      <c r="Q81" s="96"/>
      <c r="R81" s="77" t="s">
        <v>115</v>
      </c>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9"/>
      <c r="AX81" s="117"/>
      <c r="AY81" s="118"/>
      <c r="AZ81" s="119"/>
      <c r="BA81" s="181"/>
      <c r="BB81" s="182"/>
      <c r="BC81" s="182"/>
      <c r="BD81" s="183"/>
      <c r="BE81" s="188"/>
      <c r="BF81" s="189"/>
      <c r="BG81" s="189"/>
      <c r="BH81" s="190"/>
      <c r="CH81" s="17"/>
    </row>
    <row r="82" spans="1:86" ht="35.1" customHeight="1" x14ac:dyDescent="0.3">
      <c r="A82" s="16"/>
      <c r="C82" s="89"/>
      <c r="D82" s="90"/>
      <c r="E82" s="90"/>
      <c r="F82" s="90"/>
      <c r="G82" s="90"/>
      <c r="H82" s="90"/>
      <c r="I82" s="94"/>
      <c r="J82" s="95"/>
      <c r="K82" s="95"/>
      <c r="L82" s="95"/>
      <c r="M82" s="95"/>
      <c r="N82" s="95"/>
      <c r="O82" s="95"/>
      <c r="P82" s="95"/>
      <c r="Q82" s="96"/>
      <c r="R82" s="77" t="s">
        <v>116</v>
      </c>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9"/>
      <c r="AX82" s="117"/>
      <c r="AY82" s="118"/>
      <c r="AZ82" s="119"/>
      <c r="BA82" s="181"/>
      <c r="BB82" s="182"/>
      <c r="BC82" s="182"/>
      <c r="BD82" s="183"/>
      <c r="BE82" s="188"/>
      <c r="BF82" s="189"/>
      <c r="BG82" s="189"/>
      <c r="BH82" s="190"/>
      <c r="CH82" s="17"/>
    </row>
    <row r="83" spans="1:86" ht="35.1" customHeight="1" thickBot="1" x14ac:dyDescent="0.35">
      <c r="A83" s="16"/>
      <c r="C83" s="156"/>
      <c r="D83" s="157"/>
      <c r="E83" s="157"/>
      <c r="F83" s="157"/>
      <c r="G83" s="157"/>
      <c r="H83" s="157"/>
      <c r="I83" s="306"/>
      <c r="J83" s="307"/>
      <c r="K83" s="307"/>
      <c r="L83" s="307"/>
      <c r="M83" s="307"/>
      <c r="N83" s="307"/>
      <c r="O83" s="307"/>
      <c r="P83" s="307"/>
      <c r="Q83" s="308"/>
      <c r="R83" s="123" t="s">
        <v>117</v>
      </c>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5"/>
      <c r="AX83" s="197"/>
      <c r="AY83" s="198"/>
      <c r="AZ83" s="199"/>
      <c r="BA83" s="184"/>
      <c r="BB83" s="185"/>
      <c r="BC83" s="185"/>
      <c r="BD83" s="186"/>
      <c r="BE83" s="191"/>
      <c r="BF83" s="192"/>
      <c r="BG83" s="192"/>
      <c r="BH83" s="193"/>
      <c r="CH83" s="17"/>
    </row>
    <row r="84" spans="1:86" ht="34.799999999999997" customHeight="1" thickBot="1" x14ac:dyDescent="0.35">
      <c r="A84" s="52"/>
      <c r="B84" s="53" t="s">
        <v>20</v>
      </c>
      <c r="C84" s="54" t="s">
        <v>81</v>
      </c>
      <c r="D84" s="68"/>
      <c r="E84" s="68"/>
      <c r="F84" s="68"/>
      <c r="G84" s="68"/>
      <c r="H84" s="68"/>
      <c r="I84" s="56"/>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4"/>
      <c r="AU84" s="4"/>
      <c r="AV84" s="29"/>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4"/>
      <c r="CB84" s="4"/>
      <c r="CC84" s="4"/>
      <c r="CD84" s="4"/>
      <c r="CE84" s="4"/>
      <c r="CF84" s="4"/>
      <c r="CG84" s="4"/>
      <c r="CH84" s="6"/>
    </row>
    <row r="85" spans="1:86" ht="16.05" customHeight="1" x14ac:dyDescent="0.3">
      <c r="A85" s="5"/>
      <c r="B85" s="4"/>
      <c r="C85" s="158" t="s">
        <v>34</v>
      </c>
      <c r="D85" s="159"/>
      <c r="E85" s="159"/>
      <c r="F85" s="159"/>
      <c r="G85" s="159"/>
      <c r="H85" s="160"/>
      <c r="I85" s="164" t="s">
        <v>39</v>
      </c>
      <c r="J85" s="159"/>
      <c r="K85" s="159"/>
      <c r="L85" s="159"/>
      <c r="M85" s="159"/>
      <c r="N85" s="159"/>
      <c r="O85" s="159"/>
      <c r="P85" s="159"/>
      <c r="Q85" s="160"/>
      <c r="R85" s="166" t="s">
        <v>45</v>
      </c>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8"/>
      <c r="AP85" s="18"/>
      <c r="AQ85" s="18"/>
      <c r="AR85" s="18"/>
      <c r="AS85" s="18"/>
      <c r="AT85" s="18"/>
      <c r="AU85" s="18"/>
      <c r="AV85" s="18"/>
      <c r="AW85" s="19"/>
      <c r="AX85" s="170" t="s">
        <v>68</v>
      </c>
      <c r="AY85" s="171"/>
      <c r="AZ85" s="172"/>
      <c r="BA85" s="173" t="s">
        <v>24</v>
      </c>
      <c r="BB85" s="173"/>
      <c r="BC85" s="173"/>
      <c r="BD85" s="173"/>
      <c r="BE85" s="173"/>
      <c r="BF85" s="173"/>
      <c r="BG85" s="173"/>
      <c r="BH85" s="174"/>
      <c r="BI85" s="15"/>
      <c r="BJ85" s="15"/>
      <c r="BK85" s="15"/>
      <c r="BL85" s="15"/>
      <c r="BM85" s="15"/>
      <c r="BN85" s="15"/>
      <c r="BO85" s="15"/>
      <c r="BP85" s="15"/>
      <c r="BQ85" s="15"/>
      <c r="BR85" s="15"/>
      <c r="BS85" s="15"/>
      <c r="BT85" s="15"/>
      <c r="BU85" s="15"/>
      <c r="BV85" s="15"/>
      <c r="BW85" s="15"/>
      <c r="BX85" s="15"/>
      <c r="BY85" s="15"/>
      <c r="BZ85" s="4"/>
      <c r="CA85" s="4"/>
      <c r="CB85" s="4"/>
      <c r="CH85" s="6"/>
    </row>
    <row r="86" spans="1:86" ht="16.05" customHeight="1" x14ac:dyDescent="0.3">
      <c r="A86" s="5"/>
      <c r="B86" s="4"/>
      <c r="C86" s="161"/>
      <c r="D86" s="162"/>
      <c r="E86" s="162"/>
      <c r="F86" s="162"/>
      <c r="G86" s="162"/>
      <c r="H86" s="163"/>
      <c r="I86" s="165"/>
      <c r="J86" s="162"/>
      <c r="K86" s="162"/>
      <c r="L86" s="162"/>
      <c r="M86" s="162"/>
      <c r="N86" s="162"/>
      <c r="O86" s="162"/>
      <c r="P86" s="162"/>
      <c r="Q86" s="163"/>
      <c r="R86" s="168"/>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20"/>
      <c r="AP86" s="20"/>
      <c r="AQ86" s="20"/>
      <c r="AR86" s="20"/>
      <c r="AS86" s="20"/>
      <c r="AT86" s="20"/>
      <c r="AU86" s="20"/>
      <c r="AV86" s="20"/>
      <c r="AW86" s="21"/>
      <c r="AX86" s="200" t="s">
        <v>69</v>
      </c>
      <c r="AY86" s="201"/>
      <c r="AZ86" s="202"/>
      <c r="BA86" s="112" t="s">
        <v>25</v>
      </c>
      <c r="BB86" s="112"/>
      <c r="BC86" s="112"/>
      <c r="BD86" s="112"/>
      <c r="BE86" s="112" t="s">
        <v>17</v>
      </c>
      <c r="BF86" s="112"/>
      <c r="BG86" s="112"/>
      <c r="BH86" s="113"/>
      <c r="BI86" s="15"/>
      <c r="BJ86" s="15"/>
      <c r="BK86" s="15"/>
      <c r="BL86" s="15"/>
      <c r="BM86" s="15"/>
      <c r="BN86" s="15"/>
      <c r="BO86" s="15"/>
      <c r="BP86" s="15"/>
      <c r="BQ86" s="15"/>
      <c r="BR86" s="15"/>
      <c r="BS86" s="15"/>
      <c r="BT86" s="15"/>
      <c r="BU86" s="15"/>
      <c r="BV86" s="15"/>
      <c r="BW86" s="15"/>
      <c r="BX86" s="15"/>
      <c r="BY86" s="15"/>
      <c r="BZ86" s="4"/>
      <c r="CA86" s="4"/>
      <c r="CB86" s="4"/>
      <c r="CH86" s="6"/>
    </row>
    <row r="87" spans="1:86" ht="35.1" customHeight="1" x14ac:dyDescent="0.3">
      <c r="A87" s="57">
        <v>1</v>
      </c>
      <c r="C87" s="80" t="s">
        <v>76</v>
      </c>
      <c r="D87" s="81"/>
      <c r="E87" s="81"/>
      <c r="F87" s="81"/>
      <c r="G87" s="81"/>
      <c r="H87" s="82"/>
      <c r="I87" s="100" t="str">
        <f>VLOOKUP(C87,選択項目,2)</f>
        <v>①加工・組立の理解と段取り</v>
      </c>
      <c r="J87" s="101"/>
      <c r="K87" s="101"/>
      <c r="L87" s="101"/>
      <c r="M87" s="101"/>
      <c r="N87" s="101"/>
      <c r="O87" s="101"/>
      <c r="P87" s="101"/>
      <c r="Q87" s="102"/>
      <c r="R87" s="77" t="str">
        <f t="shared" ref="R87:R101" si="0">HLOOKUP(C$87,本給_選択項目,A87+1,FALSE)</f>
        <v>手加工用 工具の種類と、それぞれの特徴について理解に努めている。</v>
      </c>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9"/>
      <c r="AX87" s="194"/>
      <c r="AY87" s="195"/>
      <c r="AZ87" s="196"/>
      <c r="BA87" s="178"/>
      <c r="BB87" s="187"/>
      <c r="BC87" s="187"/>
      <c r="BD87" s="312"/>
      <c r="BE87" s="314">
        <f>'1等級_評価者用'!BE87</f>
        <v>0</v>
      </c>
      <c r="BF87" s="315"/>
      <c r="BG87" s="315"/>
      <c r="BH87" s="316"/>
      <c r="CH87" s="17"/>
    </row>
    <row r="88" spans="1:86" ht="35.1" customHeight="1" x14ac:dyDescent="0.3">
      <c r="A88" s="57">
        <v>2</v>
      </c>
      <c r="C88" s="83"/>
      <c r="D88" s="84"/>
      <c r="E88" s="84"/>
      <c r="F88" s="84"/>
      <c r="G88" s="84"/>
      <c r="H88" s="85"/>
      <c r="I88" s="103"/>
      <c r="J88" s="104"/>
      <c r="K88" s="104"/>
      <c r="L88" s="104"/>
      <c r="M88" s="104"/>
      <c r="N88" s="104"/>
      <c r="O88" s="104"/>
      <c r="P88" s="104"/>
      <c r="Q88" s="105"/>
      <c r="R88" s="77" t="str">
        <f t="shared" si="0"/>
        <v>加工機械の取扱いについて、基本的知識の習得に努めている。</v>
      </c>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9"/>
      <c r="AX88" s="309"/>
      <c r="AY88" s="310"/>
      <c r="AZ88" s="311"/>
      <c r="BA88" s="188"/>
      <c r="BB88" s="189"/>
      <c r="BC88" s="189"/>
      <c r="BD88" s="313"/>
      <c r="BE88" s="304"/>
      <c r="BF88" s="317"/>
      <c r="BG88" s="317"/>
      <c r="BH88" s="318"/>
      <c r="CH88" s="17"/>
    </row>
    <row r="89" spans="1:86" ht="35.1" customHeight="1" x14ac:dyDescent="0.3">
      <c r="A89" s="57">
        <v>3</v>
      </c>
      <c r="C89" s="83"/>
      <c r="D89" s="84"/>
      <c r="E89" s="84"/>
      <c r="F89" s="84"/>
      <c r="G89" s="84"/>
      <c r="H89" s="85"/>
      <c r="I89" s="103"/>
      <c r="J89" s="104"/>
      <c r="K89" s="104"/>
      <c r="L89" s="104"/>
      <c r="M89" s="104"/>
      <c r="N89" s="104"/>
      <c r="O89" s="104"/>
      <c r="P89" s="104"/>
      <c r="Q89" s="105"/>
      <c r="R89" s="77" t="str">
        <f t="shared" si="0"/>
        <v>点検項目表に基づいて、工具の始業点検を行っている。</v>
      </c>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9"/>
      <c r="AX89" s="309"/>
      <c r="AY89" s="310"/>
      <c r="AZ89" s="311"/>
      <c r="BA89" s="188"/>
      <c r="BB89" s="189"/>
      <c r="BC89" s="189"/>
      <c r="BD89" s="313"/>
      <c r="BE89" s="304"/>
      <c r="BF89" s="317"/>
      <c r="BG89" s="317"/>
      <c r="BH89" s="318"/>
      <c r="CH89" s="17"/>
    </row>
    <row r="90" spans="1:86" ht="35.1" customHeight="1" x14ac:dyDescent="0.3">
      <c r="A90" s="57">
        <v>4</v>
      </c>
      <c r="C90" s="83"/>
      <c r="D90" s="84"/>
      <c r="E90" s="84"/>
      <c r="F90" s="84"/>
      <c r="G90" s="84"/>
      <c r="H90" s="85"/>
      <c r="I90" s="103"/>
      <c r="J90" s="104"/>
      <c r="K90" s="104"/>
      <c r="L90" s="104"/>
      <c r="M90" s="104"/>
      <c r="N90" s="104"/>
      <c r="O90" s="104"/>
      <c r="P90" s="104"/>
      <c r="Q90" s="105"/>
      <c r="R90" s="77" t="str">
        <f t="shared" si="0"/>
        <v>使用する木工の原材料を間違えていないか確認している。</v>
      </c>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9"/>
      <c r="AX90" s="309"/>
      <c r="AY90" s="310"/>
      <c r="AZ90" s="311"/>
      <c r="BA90" s="188"/>
      <c r="BB90" s="189"/>
      <c r="BC90" s="189"/>
      <c r="BD90" s="313"/>
      <c r="BE90" s="304"/>
      <c r="BF90" s="317"/>
      <c r="BG90" s="317"/>
      <c r="BH90" s="318"/>
      <c r="CH90" s="17"/>
    </row>
    <row r="91" spans="1:86" ht="35.1" customHeight="1" x14ac:dyDescent="0.3">
      <c r="A91" s="57">
        <v>5</v>
      </c>
      <c r="C91" s="83"/>
      <c r="D91" s="84"/>
      <c r="E91" s="84"/>
      <c r="F91" s="84"/>
      <c r="G91" s="84"/>
      <c r="H91" s="85"/>
      <c r="I91" s="109"/>
      <c r="J91" s="110"/>
      <c r="K91" s="110"/>
      <c r="L91" s="110"/>
      <c r="M91" s="110"/>
      <c r="N91" s="110"/>
      <c r="O91" s="110"/>
      <c r="P91" s="110"/>
      <c r="Q91" s="111"/>
      <c r="R91" s="77" t="str">
        <f t="shared" si="0"/>
        <v>当日の作業内容、作業手順、段取りの確認をしている</v>
      </c>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9"/>
      <c r="AX91" s="309"/>
      <c r="AY91" s="310"/>
      <c r="AZ91" s="311"/>
      <c r="BA91" s="188"/>
      <c r="BB91" s="189"/>
      <c r="BC91" s="189"/>
      <c r="BD91" s="313"/>
      <c r="BE91" s="490"/>
      <c r="BF91" s="491"/>
      <c r="BG91" s="491"/>
      <c r="BH91" s="492"/>
      <c r="CH91" s="17"/>
    </row>
    <row r="92" spans="1:86" ht="35.1" customHeight="1" x14ac:dyDescent="0.3">
      <c r="A92" s="57">
        <v>6</v>
      </c>
      <c r="C92" s="83"/>
      <c r="D92" s="84"/>
      <c r="E92" s="84"/>
      <c r="F92" s="84"/>
      <c r="G92" s="84"/>
      <c r="H92" s="85"/>
      <c r="I92" s="100" t="str">
        <f>VLOOKUP(C87,選択項目,3,FALSE)</f>
        <v>②加工・組立作業の実施</v>
      </c>
      <c r="J92" s="101"/>
      <c r="K92" s="101"/>
      <c r="L92" s="101"/>
      <c r="M92" s="101"/>
      <c r="N92" s="101"/>
      <c r="O92" s="101"/>
      <c r="P92" s="101"/>
      <c r="Q92" s="102"/>
      <c r="R92" s="77" t="str">
        <f t="shared" si="0"/>
        <v>作業指示書に基づいて、工具及び付属機械の条件を設定している。</v>
      </c>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9"/>
      <c r="AX92" s="114"/>
      <c r="AY92" s="115"/>
      <c r="AZ92" s="116"/>
      <c r="BA92" s="305"/>
      <c r="BB92" s="179"/>
      <c r="BC92" s="179"/>
      <c r="BD92" s="180"/>
      <c r="BE92" s="304">
        <f>'1等級_評価者用'!BE92</f>
        <v>0</v>
      </c>
      <c r="BF92" s="189"/>
      <c r="BG92" s="189"/>
      <c r="BH92" s="190"/>
      <c r="CH92" s="17"/>
    </row>
    <row r="93" spans="1:86" ht="34.950000000000003" customHeight="1" x14ac:dyDescent="0.3">
      <c r="A93" s="57">
        <v>7</v>
      </c>
      <c r="C93" s="83"/>
      <c r="D93" s="84"/>
      <c r="E93" s="84"/>
      <c r="F93" s="84"/>
      <c r="G93" s="84"/>
      <c r="H93" s="85"/>
      <c r="I93" s="103"/>
      <c r="J93" s="104"/>
      <c r="K93" s="104"/>
      <c r="L93" s="104"/>
      <c r="M93" s="104"/>
      <c r="N93" s="104"/>
      <c r="O93" s="104"/>
      <c r="P93" s="104"/>
      <c r="Q93" s="105"/>
      <c r="R93" s="77" t="str">
        <f t="shared" si="0"/>
        <v>作業指示書に基づいて、木工材料をセッティングしている。</v>
      </c>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9"/>
      <c r="AX93" s="117"/>
      <c r="AY93" s="118"/>
      <c r="AZ93" s="119"/>
      <c r="BA93" s="181"/>
      <c r="BB93" s="182"/>
      <c r="BC93" s="182"/>
      <c r="BD93" s="183"/>
      <c r="BE93" s="188"/>
      <c r="BF93" s="189"/>
      <c r="BG93" s="189"/>
      <c r="BH93" s="190"/>
      <c r="CH93" s="17"/>
    </row>
    <row r="94" spans="1:86" ht="34.950000000000003" customHeight="1" x14ac:dyDescent="0.3">
      <c r="A94" s="57">
        <v>8</v>
      </c>
      <c r="C94" s="83"/>
      <c r="D94" s="84"/>
      <c r="E94" s="84"/>
      <c r="F94" s="84"/>
      <c r="G94" s="84"/>
      <c r="H94" s="85"/>
      <c r="I94" s="103"/>
      <c r="J94" s="104"/>
      <c r="K94" s="104"/>
      <c r="L94" s="104"/>
      <c r="M94" s="104"/>
      <c r="N94" s="104"/>
      <c r="O94" s="104"/>
      <c r="P94" s="104"/>
      <c r="Q94" s="105"/>
      <c r="R94" s="77" t="str">
        <f t="shared" si="0"/>
        <v>適切に加工作業を行っている。</v>
      </c>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9"/>
      <c r="AX94" s="117"/>
      <c r="AY94" s="118"/>
      <c r="AZ94" s="119"/>
      <c r="BA94" s="181"/>
      <c r="BB94" s="182"/>
      <c r="BC94" s="182"/>
      <c r="BD94" s="183"/>
      <c r="BE94" s="188"/>
      <c r="BF94" s="189"/>
      <c r="BG94" s="189"/>
      <c r="BH94" s="190"/>
      <c r="CH94" s="17"/>
    </row>
    <row r="95" spans="1:86" ht="34.950000000000003" customHeight="1" x14ac:dyDescent="0.3">
      <c r="A95" s="57">
        <v>9</v>
      </c>
      <c r="C95" s="83"/>
      <c r="D95" s="84"/>
      <c r="E95" s="84"/>
      <c r="F95" s="84"/>
      <c r="G95" s="84"/>
      <c r="H95" s="85"/>
      <c r="I95" s="103"/>
      <c r="J95" s="104"/>
      <c r="K95" s="104"/>
      <c r="L95" s="104"/>
      <c r="M95" s="104"/>
      <c r="N95" s="104"/>
      <c r="O95" s="104"/>
      <c r="P95" s="104"/>
      <c r="Q95" s="105"/>
      <c r="R95" s="77" t="str">
        <f t="shared" si="0"/>
        <v>加工している間、一定の間隔で加工品の材料の交換、品質の確認、異常の処置を行っている。</v>
      </c>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9"/>
      <c r="AX95" s="117"/>
      <c r="AY95" s="118"/>
      <c r="AZ95" s="119"/>
      <c r="BA95" s="181"/>
      <c r="BB95" s="182"/>
      <c r="BC95" s="182"/>
      <c r="BD95" s="183"/>
      <c r="BE95" s="188"/>
      <c r="BF95" s="189"/>
      <c r="BG95" s="189"/>
      <c r="BH95" s="190"/>
      <c r="CH95" s="17"/>
    </row>
    <row r="96" spans="1:86" ht="34.950000000000003" customHeight="1" x14ac:dyDescent="0.3">
      <c r="A96" s="57">
        <v>10</v>
      </c>
      <c r="C96" s="83"/>
      <c r="D96" s="84"/>
      <c r="E96" s="84"/>
      <c r="F96" s="84"/>
      <c r="G96" s="84"/>
      <c r="H96" s="85"/>
      <c r="I96" s="103"/>
      <c r="J96" s="104"/>
      <c r="K96" s="104"/>
      <c r="L96" s="104"/>
      <c r="M96" s="104"/>
      <c r="N96" s="104"/>
      <c r="O96" s="104"/>
      <c r="P96" s="104"/>
      <c r="Q96" s="105"/>
      <c r="R96" s="77" t="str">
        <f t="shared" si="0"/>
        <v>作業の終了後は、適切に後片付けを実施し、整理整頓を心掛けている。</v>
      </c>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9"/>
      <c r="AX96" s="117"/>
      <c r="AY96" s="118"/>
      <c r="AZ96" s="119"/>
      <c r="BA96" s="181"/>
      <c r="BB96" s="182"/>
      <c r="BC96" s="182"/>
      <c r="BD96" s="183"/>
      <c r="BE96" s="188"/>
      <c r="BF96" s="189"/>
      <c r="BG96" s="189"/>
      <c r="BH96" s="190"/>
      <c r="CH96" s="17"/>
    </row>
    <row r="97" spans="1:86" ht="35.1" customHeight="1" x14ac:dyDescent="0.3">
      <c r="A97" s="57">
        <v>11</v>
      </c>
      <c r="C97" s="83"/>
      <c r="D97" s="84"/>
      <c r="E97" s="84"/>
      <c r="F97" s="84"/>
      <c r="G97" s="84"/>
      <c r="H97" s="85"/>
      <c r="I97" s="109"/>
      <c r="J97" s="110"/>
      <c r="K97" s="110"/>
      <c r="L97" s="110"/>
      <c r="M97" s="110"/>
      <c r="N97" s="110"/>
      <c r="O97" s="110"/>
      <c r="P97" s="110"/>
      <c r="Q97" s="111"/>
      <c r="R97" s="77" t="str">
        <f t="shared" si="0"/>
        <v>工場内の５Ｓ（整理・整頓・清掃・清潔・しつけ）やロス・ムダの発見等により、加工作業の効率化に取り組んでいる。</v>
      </c>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9"/>
      <c r="AX97" s="120"/>
      <c r="AY97" s="121"/>
      <c r="AZ97" s="122"/>
      <c r="BA97" s="289"/>
      <c r="BB97" s="290"/>
      <c r="BC97" s="290"/>
      <c r="BD97" s="291"/>
      <c r="BE97" s="286"/>
      <c r="BF97" s="287"/>
      <c r="BG97" s="287"/>
      <c r="BH97" s="288"/>
      <c r="CH97" s="17"/>
    </row>
    <row r="98" spans="1:86" ht="35.1" customHeight="1" x14ac:dyDescent="0.3">
      <c r="A98" s="57">
        <v>12</v>
      </c>
      <c r="C98" s="83"/>
      <c r="D98" s="84"/>
      <c r="E98" s="84"/>
      <c r="F98" s="84"/>
      <c r="G98" s="84"/>
      <c r="H98" s="85"/>
      <c r="I98" s="100" t="str">
        <f>VLOOKUP(C87,選択項目,4,FALSE)</f>
        <v>③作業の評価と検証</v>
      </c>
      <c r="J98" s="101"/>
      <c r="K98" s="101"/>
      <c r="L98" s="101"/>
      <c r="M98" s="101"/>
      <c r="N98" s="101"/>
      <c r="O98" s="101"/>
      <c r="P98" s="101"/>
      <c r="Q98" s="102"/>
      <c r="R98" s="77" t="str">
        <f t="shared" si="0"/>
        <v>加工品の外観及び寸法について定められたチェックを行い、定められた判断基準と上司の判断に従って良否判定を行っている。</v>
      </c>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9"/>
      <c r="AX98" s="114"/>
      <c r="AY98" s="115"/>
      <c r="AZ98" s="116"/>
      <c r="BA98" s="181"/>
      <c r="BB98" s="182"/>
      <c r="BC98" s="182"/>
      <c r="BD98" s="183"/>
      <c r="BE98" s="304">
        <f>'1等級_評価者用'!BE98</f>
        <v>0</v>
      </c>
      <c r="BF98" s="189"/>
      <c r="BG98" s="189"/>
      <c r="BH98" s="190"/>
      <c r="CH98" s="17"/>
    </row>
    <row r="99" spans="1:86" ht="35.1" customHeight="1" x14ac:dyDescent="0.3">
      <c r="A99" s="57">
        <v>13</v>
      </c>
      <c r="C99" s="83"/>
      <c r="D99" s="84"/>
      <c r="E99" s="84"/>
      <c r="F99" s="84"/>
      <c r="G99" s="84"/>
      <c r="H99" s="85"/>
      <c r="I99" s="103"/>
      <c r="J99" s="104"/>
      <c r="K99" s="104"/>
      <c r="L99" s="104"/>
      <c r="M99" s="104"/>
      <c r="N99" s="104"/>
      <c r="O99" s="104"/>
      <c r="P99" s="104"/>
      <c r="Q99" s="105"/>
      <c r="R99" s="77" t="str">
        <f t="shared" si="0"/>
        <v>作業手順書に基づいて、作業終了後に工具及び加工機械などの終業点検を行っている。</v>
      </c>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9"/>
      <c r="AX99" s="117"/>
      <c r="AY99" s="118"/>
      <c r="AZ99" s="119"/>
      <c r="BA99" s="181"/>
      <c r="BB99" s="182"/>
      <c r="BC99" s="182"/>
      <c r="BD99" s="183"/>
      <c r="BE99" s="188"/>
      <c r="BF99" s="189"/>
      <c r="BG99" s="189"/>
      <c r="BH99" s="190"/>
      <c r="CH99" s="17"/>
    </row>
    <row r="100" spans="1:86" ht="35.1" customHeight="1" x14ac:dyDescent="0.3">
      <c r="A100" s="57">
        <v>14</v>
      </c>
      <c r="C100" s="83"/>
      <c r="D100" s="84"/>
      <c r="E100" s="84"/>
      <c r="F100" s="84"/>
      <c r="G100" s="84"/>
      <c r="H100" s="85"/>
      <c r="I100" s="103"/>
      <c r="J100" s="104"/>
      <c r="K100" s="104"/>
      <c r="L100" s="104"/>
      <c r="M100" s="104"/>
      <c r="N100" s="104"/>
      <c r="O100" s="104"/>
      <c r="P100" s="104"/>
      <c r="Q100" s="105"/>
      <c r="R100" s="77" t="str">
        <f t="shared" si="0"/>
        <v>不良品や設備のトラブルが発生した際は、上司や先輩に報告し、指示に基づいて適切な処置を行っている。</v>
      </c>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9"/>
      <c r="AX100" s="117"/>
      <c r="AY100" s="118"/>
      <c r="AZ100" s="119"/>
      <c r="BA100" s="181"/>
      <c r="BB100" s="182"/>
      <c r="BC100" s="182"/>
      <c r="BD100" s="183"/>
      <c r="BE100" s="188"/>
      <c r="BF100" s="189"/>
      <c r="BG100" s="189"/>
      <c r="BH100" s="190"/>
      <c r="CH100" s="17"/>
    </row>
    <row r="101" spans="1:86" ht="35.1" customHeight="1" thickBot="1" x14ac:dyDescent="0.35">
      <c r="A101" s="57">
        <v>15</v>
      </c>
      <c r="C101" s="86"/>
      <c r="D101" s="87"/>
      <c r="E101" s="87"/>
      <c r="F101" s="87"/>
      <c r="G101" s="87"/>
      <c r="H101" s="88"/>
      <c r="I101" s="106"/>
      <c r="J101" s="107"/>
      <c r="K101" s="107"/>
      <c r="L101" s="107"/>
      <c r="M101" s="107"/>
      <c r="N101" s="107"/>
      <c r="O101" s="107"/>
      <c r="P101" s="107"/>
      <c r="Q101" s="108"/>
      <c r="R101" s="123" t="str">
        <f t="shared" si="0"/>
        <v>加工機械及び附属機械の調整及び保守を適切に行っている。</v>
      </c>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5"/>
      <c r="AX101" s="120"/>
      <c r="AY101" s="121"/>
      <c r="AZ101" s="122"/>
      <c r="BA101" s="184"/>
      <c r="BB101" s="185"/>
      <c r="BC101" s="185"/>
      <c r="BD101" s="186"/>
      <c r="BE101" s="191"/>
      <c r="BF101" s="192"/>
      <c r="BG101" s="192"/>
      <c r="BH101" s="193"/>
      <c r="CH101" s="17"/>
    </row>
    <row r="102" spans="1:86" ht="16.05" customHeight="1" thickBot="1" x14ac:dyDescent="0.35">
      <c r="A102" s="16"/>
      <c r="AX102" s="405">
        <f>SUM(AX53:AZ83,AX87:AZ101)</f>
        <v>0</v>
      </c>
      <c r="AY102" s="406"/>
      <c r="AZ102" s="407"/>
      <c r="CH102" s="17"/>
    </row>
    <row r="103" spans="1:86" ht="16.05" customHeight="1" thickBot="1" x14ac:dyDescent="0.35">
      <c r="A103" s="5"/>
      <c r="B103" s="4" t="s">
        <v>26</v>
      </c>
      <c r="C103" s="28" t="s">
        <v>46</v>
      </c>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4"/>
      <c r="AU103" s="4"/>
      <c r="AV103" s="4"/>
      <c r="AW103" s="4"/>
      <c r="AX103" s="4"/>
      <c r="AY103" s="4"/>
      <c r="AZ103" s="4"/>
      <c r="BA103" s="4"/>
      <c r="BB103" s="4"/>
      <c r="BC103" s="4"/>
      <c r="BD103" s="4"/>
      <c r="BE103" s="4"/>
      <c r="BF103" s="4"/>
      <c r="BG103" s="1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row>
    <row r="104" spans="1:86" ht="16.05" customHeight="1" x14ac:dyDescent="0.3">
      <c r="A104" s="5"/>
      <c r="B104" s="4"/>
      <c r="C104" s="150" t="s">
        <v>30</v>
      </c>
      <c r="D104" s="151"/>
      <c r="E104" s="151"/>
      <c r="F104" s="151"/>
      <c r="G104" s="151"/>
      <c r="H104" s="132"/>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4"/>
      <c r="AN104" s="4"/>
      <c r="AO104" s="150" t="s">
        <v>31</v>
      </c>
      <c r="AP104" s="151"/>
      <c r="AQ104" s="151"/>
      <c r="AR104" s="151"/>
      <c r="AS104" s="151"/>
      <c r="AT104" s="141">
        <f>'1等級_評価者用'!$AT$104</f>
        <v>0</v>
      </c>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3"/>
      <c r="BZ104" s="4"/>
      <c r="CA104" s="4"/>
      <c r="CB104" s="4"/>
      <c r="CC104" s="4"/>
      <c r="CD104" s="4"/>
      <c r="CE104" s="4"/>
      <c r="CF104" s="4"/>
      <c r="CG104" s="4"/>
      <c r="CH104" s="6"/>
    </row>
    <row r="105" spans="1:86" ht="16.05" customHeight="1" x14ac:dyDescent="0.3">
      <c r="A105" s="5"/>
      <c r="B105" s="4"/>
      <c r="C105" s="152"/>
      <c r="D105" s="153"/>
      <c r="E105" s="153"/>
      <c r="F105" s="153"/>
      <c r="G105" s="153"/>
      <c r="H105" s="135"/>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7"/>
      <c r="AN105" s="4"/>
      <c r="AO105" s="152"/>
      <c r="AP105" s="153"/>
      <c r="AQ105" s="153"/>
      <c r="AR105" s="153"/>
      <c r="AS105" s="153"/>
      <c r="AT105" s="144"/>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6"/>
      <c r="BZ105" s="4"/>
      <c r="CA105" s="4"/>
      <c r="CB105" s="4"/>
      <c r="CC105" s="4"/>
      <c r="CD105" s="4"/>
      <c r="CE105" s="4"/>
      <c r="CF105" s="4"/>
      <c r="CG105" s="4"/>
      <c r="CH105" s="6"/>
    </row>
    <row r="106" spans="1:86" ht="16.05" customHeight="1" x14ac:dyDescent="0.3">
      <c r="A106" s="5"/>
      <c r="B106" s="4"/>
      <c r="C106" s="152"/>
      <c r="D106" s="153"/>
      <c r="E106" s="153"/>
      <c r="F106" s="153"/>
      <c r="G106" s="153"/>
      <c r="H106" s="135"/>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7"/>
      <c r="AN106" s="4"/>
      <c r="AO106" s="152"/>
      <c r="AP106" s="153"/>
      <c r="AQ106" s="153"/>
      <c r="AR106" s="153"/>
      <c r="AS106" s="153"/>
      <c r="AT106" s="144"/>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6"/>
      <c r="BZ106" s="4"/>
      <c r="CA106" s="4"/>
      <c r="CB106" s="4"/>
      <c r="CC106" s="4"/>
      <c r="CD106" s="4"/>
      <c r="CE106" s="4"/>
      <c r="CF106" s="4"/>
      <c r="CG106" s="4"/>
      <c r="CH106" s="6"/>
    </row>
    <row r="107" spans="1:86" ht="16.05" customHeight="1" x14ac:dyDescent="0.3">
      <c r="A107" s="5"/>
      <c r="B107" s="4"/>
      <c r="C107" s="152"/>
      <c r="D107" s="153"/>
      <c r="E107" s="153"/>
      <c r="F107" s="153"/>
      <c r="G107" s="153"/>
      <c r="H107" s="135"/>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7"/>
      <c r="AN107" s="4"/>
      <c r="AO107" s="152"/>
      <c r="AP107" s="153"/>
      <c r="AQ107" s="153"/>
      <c r="AR107" s="153"/>
      <c r="AS107" s="153"/>
      <c r="AT107" s="144"/>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6"/>
      <c r="BZ107" s="4"/>
      <c r="CA107" s="4"/>
      <c r="CB107" s="4"/>
      <c r="CC107" s="4"/>
      <c r="CD107" s="4"/>
      <c r="CE107" s="4"/>
      <c r="CF107" s="4"/>
      <c r="CG107" s="4"/>
      <c r="CH107" s="6"/>
    </row>
    <row r="108" spans="1:86" ht="16.05" customHeight="1" thickBot="1" x14ac:dyDescent="0.35">
      <c r="A108" s="5"/>
      <c r="B108" s="4"/>
      <c r="C108" s="154"/>
      <c r="D108" s="155"/>
      <c r="E108" s="155"/>
      <c r="F108" s="155"/>
      <c r="G108" s="155"/>
      <c r="H108" s="138"/>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40"/>
      <c r="AN108" s="4"/>
      <c r="AO108" s="154"/>
      <c r="AP108" s="155"/>
      <c r="AQ108" s="155"/>
      <c r="AR108" s="155"/>
      <c r="AS108" s="155"/>
      <c r="AT108" s="147"/>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9"/>
      <c r="BZ108" s="4"/>
      <c r="CA108" s="4"/>
      <c r="CB108" s="4"/>
      <c r="CC108" s="4"/>
      <c r="CD108" s="4"/>
      <c r="CE108" s="4"/>
      <c r="CF108" s="4"/>
      <c r="CG108" s="4"/>
      <c r="CH108" s="6"/>
    </row>
    <row r="109" spans="1:86" ht="16.05" customHeight="1" x14ac:dyDescent="0.3">
      <c r="A109" s="16"/>
      <c r="CH109" s="17"/>
    </row>
    <row r="110" spans="1:86" ht="16.05" customHeight="1" x14ac:dyDescent="0.3">
      <c r="A110" s="16"/>
      <c r="CH110" s="17"/>
    </row>
    <row r="111" spans="1:86" ht="15" customHeight="1" x14ac:dyDescent="0.3">
      <c r="A111" s="5"/>
      <c r="B111" s="26" t="s">
        <v>47</v>
      </c>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6"/>
    </row>
    <row r="112" spans="1:86" ht="15" customHeight="1" x14ac:dyDescent="0.3">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6"/>
    </row>
    <row r="113" spans="1:86" ht="15" customHeight="1" thickBot="1" x14ac:dyDescent="0.35">
      <c r="A113" s="5"/>
      <c r="B113" s="4"/>
      <c r="C113" s="4" t="s">
        <v>48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6"/>
    </row>
    <row r="114" spans="1:86" ht="15.6" customHeight="1" x14ac:dyDescent="0.3">
      <c r="A114" s="5"/>
      <c r="B114" s="4"/>
      <c r="C114" s="126" t="s">
        <v>30</v>
      </c>
      <c r="D114" s="127"/>
      <c r="E114" s="127"/>
      <c r="F114" s="127"/>
      <c r="G114" s="127"/>
      <c r="H114" s="132"/>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4"/>
      <c r="AN114" s="4"/>
      <c r="AO114" s="126" t="s">
        <v>31</v>
      </c>
      <c r="AP114" s="127"/>
      <c r="AQ114" s="127"/>
      <c r="AR114" s="127"/>
      <c r="AS114" s="127"/>
      <c r="AT114" s="141">
        <f>'1等級_評価者用'!$AT$114</f>
        <v>0</v>
      </c>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3"/>
      <c r="BZ114" s="4"/>
      <c r="CA114" s="4"/>
      <c r="CB114" s="4"/>
      <c r="CC114" s="4"/>
      <c r="CD114" s="4"/>
      <c r="CE114" s="4"/>
      <c r="CF114" s="4"/>
      <c r="CG114" s="4"/>
      <c r="CH114" s="6"/>
    </row>
    <row r="115" spans="1:86" ht="15" x14ac:dyDescent="0.3">
      <c r="A115" s="5"/>
      <c r="B115" s="4"/>
      <c r="C115" s="128"/>
      <c r="D115" s="129"/>
      <c r="E115" s="129"/>
      <c r="F115" s="129"/>
      <c r="G115" s="129"/>
      <c r="H115" s="135"/>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7"/>
      <c r="AN115" s="4"/>
      <c r="AO115" s="128"/>
      <c r="AP115" s="129"/>
      <c r="AQ115" s="129"/>
      <c r="AR115" s="129"/>
      <c r="AS115" s="129"/>
      <c r="AT115" s="144"/>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6"/>
      <c r="BZ115" s="4"/>
      <c r="CA115" s="4"/>
      <c r="CB115" s="4"/>
      <c r="CC115" s="4"/>
      <c r="CD115" s="4"/>
      <c r="CE115" s="4"/>
      <c r="CF115" s="4"/>
      <c r="CG115" s="4"/>
      <c r="CH115" s="6"/>
    </row>
    <row r="116" spans="1:86" ht="15" x14ac:dyDescent="0.3">
      <c r="A116" s="5"/>
      <c r="B116" s="4"/>
      <c r="C116" s="128"/>
      <c r="D116" s="129"/>
      <c r="E116" s="129"/>
      <c r="F116" s="129"/>
      <c r="G116" s="129"/>
      <c r="H116" s="135"/>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7"/>
      <c r="AN116" s="4"/>
      <c r="AO116" s="128"/>
      <c r="AP116" s="129"/>
      <c r="AQ116" s="129"/>
      <c r="AR116" s="129"/>
      <c r="AS116" s="129"/>
      <c r="AT116" s="144"/>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6"/>
      <c r="BZ116" s="4"/>
      <c r="CA116" s="4"/>
      <c r="CB116" s="4"/>
      <c r="CC116" s="4"/>
      <c r="CD116" s="4"/>
      <c r="CE116" s="4"/>
      <c r="CF116" s="4"/>
      <c r="CG116" s="4"/>
      <c r="CH116" s="6"/>
    </row>
    <row r="117" spans="1:86" ht="15" x14ac:dyDescent="0.3">
      <c r="A117" s="5"/>
      <c r="B117" s="4"/>
      <c r="C117" s="128"/>
      <c r="D117" s="129"/>
      <c r="E117" s="129"/>
      <c r="F117" s="129"/>
      <c r="G117" s="129"/>
      <c r="H117" s="135"/>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7"/>
      <c r="AN117" s="4"/>
      <c r="AO117" s="128"/>
      <c r="AP117" s="129"/>
      <c r="AQ117" s="129"/>
      <c r="AR117" s="129"/>
      <c r="AS117" s="129"/>
      <c r="AT117" s="144"/>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6"/>
      <c r="BZ117" s="4"/>
      <c r="CA117" s="4"/>
      <c r="CB117" s="4"/>
      <c r="CC117" s="4"/>
      <c r="CD117" s="4"/>
      <c r="CE117" s="4"/>
      <c r="CF117" s="4"/>
      <c r="CG117" s="4"/>
      <c r="CH117" s="6"/>
    </row>
    <row r="118" spans="1:86" ht="15" x14ac:dyDescent="0.3">
      <c r="A118" s="5"/>
      <c r="B118" s="4"/>
      <c r="C118" s="128"/>
      <c r="D118" s="129"/>
      <c r="E118" s="129"/>
      <c r="F118" s="129"/>
      <c r="G118" s="129"/>
      <c r="H118" s="135"/>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7"/>
      <c r="AN118" s="4"/>
      <c r="AO118" s="128"/>
      <c r="AP118" s="129"/>
      <c r="AQ118" s="129"/>
      <c r="AR118" s="129"/>
      <c r="AS118" s="129"/>
      <c r="AT118" s="144"/>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6"/>
      <c r="BZ118" s="4"/>
      <c r="CA118" s="4"/>
      <c r="CB118" s="4"/>
      <c r="CC118" s="4"/>
      <c r="CD118" s="4"/>
      <c r="CE118" s="4"/>
      <c r="CF118" s="4"/>
      <c r="CG118" s="4"/>
      <c r="CH118" s="6"/>
    </row>
    <row r="119" spans="1:86" ht="15" x14ac:dyDescent="0.3">
      <c r="A119" s="5"/>
      <c r="B119" s="4"/>
      <c r="C119" s="128"/>
      <c r="D119" s="129"/>
      <c r="E119" s="129"/>
      <c r="F119" s="129"/>
      <c r="G119" s="129"/>
      <c r="H119" s="135"/>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7"/>
      <c r="AN119" s="4"/>
      <c r="AO119" s="128"/>
      <c r="AP119" s="129"/>
      <c r="AQ119" s="129"/>
      <c r="AR119" s="129"/>
      <c r="AS119" s="129"/>
      <c r="AT119" s="144"/>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6"/>
      <c r="BZ119" s="4"/>
      <c r="CA119" s="4"/>
      <c r="CB119" s="4"/>
      <c r="CC119" s="4"/>
      <c r="CD119" s="4"/>
      <c r="CE119" s="4"/>
      <c r="CF119" s="4"/>
      <c r="CG119" s="4"/>
      <c r="CH119" s="6"/>
    </row>
    <row r="120" spans="1:86" ht="15" customHeight="1" thickBot="1" x14ac:dyDescent="0.35">
      <c r="A120" s="5"/>
      <c r="B120" s="4"/>
      <c r="C120" s="130"/>
      <c r="D120" s="131"/>
      <c r="E120" s="131"/>
      <c r="F120" s="131"/>
      <c r="G120" s="131"/>
      <c r="H120" s="138"/>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40"/>
      <c r="AN120" s="4"/>
      <c r="AO120" s="130"/>
      <c r="AP120" s="131"/>
      <c r="AQ120" s="131"/>
      <c r="AR120" s="131"/>
      <c r="AS120" s="131"/>
      <c r="AT120" s="147"/>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9"/>
      <c r="BZ120" s="4"/>
      <c r="CA120" s="4"/>
      <c r="CB120" s="4"/>
      <c r="CC120" s="4"/>
      <c r="CD120" s="4"/>
      <c r="CE120" s="4"/>
      <c r="CF120" s="4"/>
      <c r="CG120" s="4"/>
      <c r="CH120" s="6"/>
    </row>
    <row r="121" spans="1:86" ht="15" customHeight="1" x14ac:dyDescent="0.3">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6"/>
    </row>
    <row r="122" spans="1:86" ht="15" customHeight="1" x14ac:dyDescent="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4"/>
    </row>
    <row r="123" spans="1:86" ht="15" customHeight="1" x14ac:dyDescent="0.3"/>
    <row r="124" spans="1:86" ht="15" customHeight="1" x14ac:dyDescent="0.3"/>
    <row r="125" spans="1:86" ht="15" customHeight="1" x14ac:dyDescent="0.3"/>
    <row r="126" spans="1:86" ht="15.6" customHeight="1" x14ac:dyDescent="0.3"/>
  </sheetData>
  <protectedRanges>
    <protectedRange algorithmName="SHA-512" hashValue="HW0qprOn8uJMkc1q4mSwwTu5glrTeEPVXQJW8erbHMQDaCJO16Ok6RPhWHoPMJxVe8+Np9dAdeYe3dhboNUcvA==" saltValue="ovjufzB1QTQpkk+9LcboHg==" spinCount="100000" sqref="AA3:BD4 C11:BA30 C35:BA39 H42 H104 H114 AX53:BD83 AX87:BD101 BN3:BU4" name="hyouka"/>
  </protectedRanges>
  <mergeCells count="174">
    <mergeCell ref="C9:U10"/>
    <mergeCell ref="V9:AF10"/>
    <mergeCell ref="AG9:AT10"/>
    <mergeCell ref="C21:U25"/>
    <mergeCell ref="BE98:BH101"/>
    <mergeCell ref="BA98:BD101"/>
    <mergeCell ref="BE92:BH97"/>
    <mergeCell ref="BA92:BD97"/>
    <mergeCell ref="I59:Q61"/>
    <mergeCell ref="I57:Q58"/>
    <mergeCell ref="I62:Q65"/>
    <mergeCell ref="I66:Q69"/>
    <mergeCell ref="I79:Q83"/>
    <mergeCell ref="I70:Q78"/>
    <mergeCell ref="R83:AW83"/>
    <mergeCell ref="R100:AW100"/>
    <mergeCell ref="AX87:AZ91"/>
    <mergeCell ref="BA87:BD91"/>
    <mergeCell ref="BE87:BH91"/>
    <mergeCell ref="R87:AW87"/>
    <mergeCell ref="R74:AW74"/>
    <mergeCell ref="R75:AW75"/>
    <mergeCell ref="R64:AW64"/>
    <mergeCell ref="R65:AW65"/>
    <mergeCell ref="AX62:AZ69"/>
    <mergeCell ref="C26:U30"/>
    <mergeCell ref="V26:AF30"/>
    <mergeCell ref="AG26:AT30"/>
    <mergeCell ref="AU26:AW30"/>
    <mergeCell ref="AX26:BA30"/>
    <mergeCell ref="BB26:BE30"/>
    <mergeCell ref="AX11:BA15"/>
    <mergeCell ref="BB11:BE15"/>
    <mergeCell ref="R66:AW66"/>
    <mergeCell ref="C42:G45"/>
    <mergeCell ref="H42:AM45"/>
    <mergeCell ref="AO42:AS45"/>
    <mergeCell ref="AT42:BY45"/>
    <mergeCell ref="AX51:AZ51"/>
    <mergeCell ref="AX52:AZ52"/>
    <mergeCell ref="C51:H52"/>
    <mergeCell ref="CC9:CG10"/>
    <mergeCell ref="CC11:CG14"/>
    <mergeCell ref="B4:I4"/>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T2:U3"/>
    <mergeCell ref="V2:Y3"/>
    <mergeCell ref="AU9:AW10"/>
    <mergeCell ref="CB38:CC38"/>
    <mergeCell ref="AU31:AW31"/>
    <mergeCell ref="C33:U34"/>
    <mergeCell ref="V33:AF34"/>
    <mergeCell ref="AG33:AW34"/>
    <mergeCell ref="AX33:BE33"/>
    <mergeCell ref="AX34:BA34"/>
    <mergeCell ref="BB34:BE34"/>
    <mergeCell ref="V21:AF25"/>
    <mergeCell ref="AG21:AT25"/>
    <mergeCell ref="AU21:AW25"/>
    <mergeCell ref="AX21:BA25"/>
    <mergeCell ref="BB21:BE25"/>
    <mergeCell ref="R62:AW62"/>
    <mergeCell ref="R63:AW63"/>
    <mergeCell ref="AX9:BE9"/>
    <mergeCell ref="C35:U39"/>
    <mergeCell ref="V35:AF39"/>
    <mergeCell ref="AG35:AW39"/>
    <mergeCell ref="AX35:BA39"/>
    <mergeCell ref="BB35:BE39"/>
    <mergeCell ref="C16:U20"/>
    <mergeCell ref="V16:AF20"/>
    <mergeCell ref="AG16:AT20"/>
    <mergeCell ref="AU16:AW20"/>
    <mergeCell ref="AX16:BA20"/>
    <mergeCell ref="BB16:BE20"/>
    <mergeCell ref="AX10:BA10"/>
    <mergeCell ref="BB10:BE10"/>
    <mergeCell ref="C11:U15"/>
    <mergeCell ref="V11:AF15"/>
    <mergeCell ref="AG11:AT15"/>
    <mergeCell ref="AU11:AW15"/>
    <mergeCell ref="BA62:BD69"/>
    <mergeCell ref="BE62:BH69"/>
    <mergeCell ref="BE53:BH61"/>
    <mergeCell ref="BA53:BD61"/>
    <mergeCell ref="I51:Q52"/>
    <mergeCell ref="R51:AN52"/>
    <mergeCell ref="BA51:BH51"/>
    <mergeCell ref="BA52:BD52"/>
    <mergeCell ref="BE52:BH52"/>
    <mergeCell ref="R58:AW58"/>
    <mergeCell ref="R59:AW59"/>
    <mergeCell ref="AX53:AZ61"/>
    <mergeCell ref="C114:G120"/>
    <mergeCell ref="H114:AM120"/>
    <mergeCell ref="AO114:AS120"/>
    <mergeCell ref="AT114:BY120"/>
    <mergeCell ref="C104:G108"/>
    <mergeCell ref="H104:AM108"/>
    <mergeCell ref="AO104:AS108"/>
    <mergeCell ref="AT104:BY108"/>
    <mergeCell ref="C70:H83"/>
    <mergeCell ref="C85:H86"/>
    <mergeCell ref="I85:Q86"/>
    <mergeCell ref="R85:AN86"/>
    <mergeCell ref="AX85:AZ85"/>
    <mergeCell ref="BA85:BH85"/>
    <mergeCell ref="R76:AW76"/>
    <mergeCell ref="R77:AW77"/>
    <mergeCell ref="R78:AW78"/>
    <mergeCell ref="AX102:AZ102"/>
    <mergeCell ref="BA70:BD83"/>
    <mergeCell ref="BE70:BH83"/>
    <mergeCell ref="AX70:AZ83"/>
    <mergeCell ref="AX86:AZ86"/>
    <mergeCell ref="BA86:BD86"/>
    <mergeCell ref="R79:AW79"/>
    <mergeCell ref="BE86:BH86"/>
    <mergeCell ref="AX98:AZ101"/>
    <mergeCell ref="AX92:AZ97"/>
    <mergeCell ref="R89:AW89"/>
    <mergeCell ref="R90:AW90"/>
    <mergeCell ref="R91:AW91"/>
    <mergeCell ref="R92:AW92"/>
    <mergeCell ref="R93:AW93"/>
    <mergeCell ref="R94:AW94"/>
    <mergeCell ref="R95:AW95"/>
    <mergeCell ref="R96:AW96"/>
    <mergeCell ref="R97:AW97"/>
    <mergeCell ref="R98:AW98"/>
    <mergeCell ref="R99:AW99"/>
    <mergeCell ref="R101:AW101"/>
    <mergeCell ref="R88:AW88"/>
    <mergeCell ref="R82:AW82"/>
    <mergeCell ref="C87:H101"/>
    <mergeCell ref="C62:H69"/>
    <mergeCell ref="C53:H61"/>
    <mergeCell ref="R61:AW61"/>
    <mergeCell ref="R56:AW56"/>
    <mergeCell ref="R57:AW57"/>
    <mergeCell ref="R53:AW53"/>
    <mergeCell ref="R54:AW54"/>
    <mergeCell ref="R55:AW55"/>
    <mergeCell ref="I53:Q56"/>
    <mergeCell ref="I98:Q101"/>
    <mergeCell ref="I92:Q97"/>
    <mergeCell ref="I87:Q91"/>
    <mergeCell ref="R60:AW60"/>
    <mergeCell ref="R67:AW67"/>
    <mergeCell ref="R68:AW68"/>
    <mergeCell ref="R69:AW69"/>
    <mergeCell ref="R80:AW80"/>
    <mergeCell ref="R81:AW81"/>
    <mergeCell ref="R70:AW70"/>
    <mergeCell ref="R71:AW71"/>
    <mergeCell ref="R72:AW72"/>
    <mergeCell ref="R73:AW73"/>
  </mergeCells>
  <phoneticPr fontId="3"/>
  <conditionalFormatting sqref="AU31:AW31">
    <cfRule type="cellIs" dxfId="13" priority="7" operator="notEqual">
      <formula>1</formula>
    </cfRule>
    <cfRule type="cellIs" dxfId="12" priority="8" operator="equal">
      <formula>1</formula>
    </cfRule>
  </conditionalFormatting>
  <conditionalFormatting sqref="AX102:AZ102">
    <cfRule type="cellIs" dxfId="5" priority="1" operator="notEqual">
      <formula>1</formula>
    </cfRule>
    <cfRule type="cellIs" dxfId="4" priority="2" operator="equal">
      <formula>1</formula>
    </cfRule>
  </conditionalFormatting>
  <pageMargins left="0.23622047244094491" right="0.23622047244094491" top="0.74803149606299213" bottom="0.35433070866141736" header="0.31496062992125984" footer="0.31496062992125984"/>
  <pageSetup paperSize="8" scale="55" fitToHeight="2" orientation="portrait" r:id="rId1"/>
  <rowBreaks count="1" manualBreakCount="1">
    <brk id="83" max="85" man="1"/>
  </rowBreaks>
  <extLst>
    <ext xmlns:x14="http://schemas.microsoft.com/office/spreadsheetml/2009/9/main" uri="{CCE6A557-97BC-4b89-ADB6-D9C93CAAB3DF}">
      <x14:dataValidations xmlns:xm="http://schemas.microsoft.com/office/excel/2006/main" count="4">
        <x14:dataValidation type="list" allowBlank="1" showInputMessage="1" showErrorMessage="1" xr:uid="{CB88C17A-BFF6-4ED1-9D0B-54996A2DE6CE}">
          <x14:formula1>
            <xm:f>'1等級_評価者用'!$CP$11:$CP$15</xm:f>
          </x14:formula1>
          <xm:sqref>AX11:BA30</xm:sqref>
        </x14:dataValidation>
        <x14:dataValidation type="list" allowBlank="1" showInputMessage="1" showErrorMessage="1" xr:uid="{C7C9CCD4-6FA6-40B6-B4E8-CBC1AA587120}">
          <x14:formula1>
            <xm:f>'1等級_評価者用'!$CP$11:$CP$12</xm:f>
          </x14:formula1>
          <xm:sqref>AX35:BA39</xm:sqref>
        </x14:dataValidation>
        <x14:dataValidation type="list" allowBlank="1" showInputMessage="1" showErrorMessage="1" xr:uid="{0DB8FDC7-5610-44A7-8469-5F9583CB97A4}">
          <x14:formula1>
            <xm:f>'1等級_評価者用'!$CQ$23:$CQ$26</xm:f>
          </x14:formula1>
          <xm:sqref>BA87 BA70 BA53 BA62 BA92:BD101</xm:sqref>
        </x14:dataValidation>
        <x14:dataValidation type="list" allowBlank="1" showInputMessage="1" showErrorMessage="1" xr:uid="{F02018C7-E608-4ED9-ABB3-C28F7FD8526C}">
          <x14:formula1>
            <xm:f>'1等級_選択項目'!$B$2:$B$4</xm:f>
          </x14:formula1>
          <xm:sqref>C87:H101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271-2EF5-4E91-8D89-EF5B5A714688}">
  <dimension ref="A1:CX131"/>
  <sheetViews>
    <sheetView showGridLines="0" zoomScale="70" zoomScaleNormal="70" zoomScaleSheetLayoutView="70" workbookViewId="0">
      <selection sqref="A1:XFD1048576"/>
    </sheetView>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161</v>
      </c>
      <c r="CV1" s="4"/>
      <c r="CW1" s="4"/>
      <c r="CX1" s="4"/>
    </row>
    <row r="2" spans="1:102" ht="18.600000000000001" x14ac:dyDescent="0.3">
      <c r="A2" s="5"/>
      <c r="B2" s="404" t="s">
        <v>158</v>
      </c>
      <c r="C2" s="404"/>
      <c r="D2" s="404"/>
      <c r="E2" s="404"/>
      <c r="F2" s="404"/>
      <c r="G2" s="404"/>
      <c r="H2" s="404"/>
      <c r="I2" s="404"/>
      <c r="J2" s="268">
        <v>2023</v>
      </c>
      <c r="K2" s="269"/>
      <c r="L2" s="269"/>
      <c r="M2" s="270"/>
      <c r="N2" s="400" t="s">
        <v>0</v>
      </c>
      <c r="O2" s="400"/>
      <c r="P2" s="43"/>
      <c r="Q2" s="274" t="s">
        <v>40</v>
      </c>
      <c r="R2" s="275"/>
      <c r="S2" s="276"/>
      <c r="T2" s="280" t="s">
        <v>1</v>
      </c>
      <c r="U2" s="401"/>
      <c r="V2" s="402" t="s">
        <v>83</v>
      </c>
      <c r="W2" s="403"/>
      <c r="X2" s="403"/>
      <c r="Y2" s="403"/>
      <c r="Z2" s="44"/>
      <c r="AA2" s="245" t="s">
        <v>2</v>
      </c>
      <c r="AB2" s="246"/>
      <c r="AC2" s="246"/>
      <c r="AD2" s="246"/>
      <c r="AE2" s="246"/>
      <c r="AF2" s="246"/>
      <c r="AG2" s="247"/>
      <c r="AH2" s="266" t="s">
        <v>3</v>
      </c>
      <c r="AI2" s="266"/>
      <c r="AJ2" s="266"/>
      <c r="AK2" s="266"/>
      <c r="AL2" s="266"/>
      <c r="AM2" s="266"/>
      <c r="AN2" s="266"/>
      <c r="AO2" s="266"/>
      <c r="AP2" s="266" t="s">
        <v>4</v>
      </c>
      <c r="AQ2" s="266"/>
      <c r="AR2" s="266"/>
      <c r="AS2" s="266"/>
      <c r="AT2" s="266"/>
      <c r="AU2" s="266"/>
      <c r="AV2" s="266"/>
      <c r="AW2" s="266"/>
      <c r="AX2" s="266"/>
      <c r="AY2" s="266"/>
      <c r="AZ2" s="266"/>
      <c r="BA2" s="266"/>
      <c r="BB2" s="266"/>
      <c r="BC2" s="266"/>
      <c r="BD2" s="266"/>
      <c r="BE2" s="266" t="s">
        <v>49</v>
      </c>
      <c r="BF2" s="266"/>
      <c r="BG2" s="266"/>
      <c r="BH2" s="266"/>
      <c r="BI2" s="266"/>
      <c r="BJ2" s="266"/>
      <c r="BK2" s="266"/>
      <c r="BL2" s="266"/>
      <c r="BM2" s="266"/>
      <c r="BN2" s="266" t="s">
        <v>5</v>
      </c>
      <c r="BO2" s="266"/>
      <c r="BP2" s="266"/>
      <c r="BQ2" s="266"/>
      <c r="BR2" s="266"/>
      <c r="BS2" s="266"/>
      <c r="BT2" s="266"/>
      <c r="BU2" s="266"/>
      <c r="BV2" s="245" t="s">
        <v>6</v>
      </c>
      <c r="BW2" s="246"/>
      <c r="BX2" s="246"/>
      <c r="BY2" s="246"/>
      <c r="BZ2" s="246"/>
      <c r="CA2" s="247"/>
      <c r="CB2" s="245" t="s">
        <v>7</v>
      </c>
      <c r="CC2" s="246"/>
      <c r="CD2" s="246"/>
      <c r="CE2" s="246"/>
      <c r="CF2" s="246"/>
      <c r="CG2" s="247"/>
      <c r="CH2" s="6"/>
      <c r="CI2" s="4"/>
      <c r="CJ2" s="7"/>
      <c r="CK2" s="7"/>
      <c r="CL2" s="7"/>
      <c r="CM2" s="4"/>
      <c r="CN2" s="4" t="s">
        <v>8</v>
      </c>
      <c r="CO2" s="4"/>
      <c r="CU2" s="4"/>
      <c r="CV2" s="4"/>
      <c r="CW2" s="4"/>
      <c r="CX2" s="4"/>
    </row>
    <row r="3" spans="1:102" ht="18.600000000000001" x14ac:dyDescent="0.3">
      <c r="A3" s="5"/>
      <c r="B3" s="404"/>
      <c r="C3" s="404"/>
      <c r="D3" s="404"/>
      <c r="E3" s="404"/>
      <c r="F3" s="404"/>
      <c r="G3" s="404"/>
      <c r="H3" s="404"/>
      <c r="I3" s="404"/>
      <c r="J3" s="271"/>
      <c r="K3" s="272"/>
      <c r="L3" s="272"/>
      <c r="M3" s="273"/>
      <c r="N3" s="400"/>
      <c r="O3" s="400"/>
      <c r="P3" s="43"/>
      <c r="Q3" s="277"/>
      <c r="R3" s="278"/>
      <c r="S3" s="279"/>
      <c r="T3" s="280"/>
      <c r="U3" s="401"/>
      <c r="V3" s="403"/>
      <c r="W3" s="403"/>
      <c r="X3" s="403"/>
      <c r="Y3" s="403"/>
      <c r="Z3" s="44"/>
      <c r="AA3" s="248">
        <f>'1等級_目標設定・FB用'!AA3</f>
        <v>0</v>
      </c>
      <c r="AB3" s="249"/>
      <c r="AC3" s="249"/>
      <c r="AD3" s="249"/>
      <c r="AE3" s="249"/>
      <c r="AF3" s="249"/>
      <c r="AG3" s="250"/>
      <c r="AH3" s="248">
        <f>'1等級_目標設定・FB用'!AH3</f>
        <v>0</v>
      </c>
      <c r="AI3" s="255"/>
      <c r="AJ3" s="255"/>
      <c r="AK3" s="255"/>
      <c r="AL3" s="255"/>
      <c r="AM3" s="255"/>
      <c r="AN3" s="255"/>
      <c r="AO3" s="256"/>
      <c r="AP3" s="248">
        <f>'1等級_目標設定・FB用'!AP3</f>
        <v>0</v>
      </c>
      <c r="AQ3" s="255"/>
      <c r="AR3" s="255"/>
      <c r="AS3" s="255"/>
      <c r="AT3" s="255"/>
      <c r="AU3" s="255"/>
      <c r="AV3" s="255"/>
      <c r="AW3" s="255"/>
      <c r="AX3" s="255"/>
      <c r="AY3" s="255"/>
      <c r="AZ3" s="255"/>
      <c r="BA3" s="255"/>
      <c r="BB3" s="255"/>
      <c r="BC3" s="255"/>
      <c r="BD3" s="256"/>
      <c r="BE3" s="248" t="str">
        <f>'1等級_目標設定・FB用'!BE3</f>
        <v>１等級</v>
      </c>
      <c r="BF3" s="255"/>
      <c r="BG3" s="255"/>
      <c r="BH3" s="255"/>
      <c r="BI3" s="255"/>
      <c r="BJ3" s="255"/>
      <c r="BK3" s="255"/>
      <c r="BL3" s="255"/>
      <c r="BM3" s="256"/>
      <c r="BN3" s="248">
        <f>'1等級_目標設定・FB用'!BN3</f>
        <v>0</v>
      </c>
      <c r="BO3" s="255"/>
      <c r="BP3" s="255"/>
      <c r="BQ3" s="255"/>
      <c r="BR3" s="255"/>
      <c r="BS3" s="255"/>
      <c r="BT3" s="255"/>
      <c r="BU3" s="256"/>
      <c r="BV3" s="260">
        <f>'1等級_目標設定・FB用'!BV3</f>
        <v>0</v>
      </c>
      <c r="BW3" s="261"/>
      <c r="BX3" s="261"/>
      <c r="BY3" s="261"/>
      <c r="BZ3" s="261"/>
      <c r="CA3" s="262"/>
      <c r="CB3" s="260">
        <f>'1等級_目標設定・FB用'!CB3</f>
        <v>0</v>
      </c>
      <c r="CC3" s="261"/>
      <c r="CD3" s="261"/>
      <c r="CE3" s="261"/>
      <c r="CF3" s="261"/>
      <c r="CG3" s="262"/>
      <c r="CH3" s="6"/>
      <c r="CI3" s="4"/>
      <c r="CJ3" s="8"/>
      <c r="CK3" s="8"/>
      <c r="CL3" s="8"/>
      <c r="CM3" s="4"/>
      <c r="CN3" s="4" t="s">
        <v>9</v>
      </c>
      <c r="CO3" s="4"/>
      <c r="CU3" s="4"/>
      <c r="CV3" s="4"/>
      <c r="CW3" s="4"/>
      <c r="CX3" s="4"/>
    </row>
    <row r="4" spans="1:102" ht="18.600000000000001" x14ac:dyDescent="0.3">
      <c r="A4" s="5"/>
      <c r="B4" s="400" t="s">
        <v>84</v>
      </c>
      <c r="C4" s="400"/>
      <c r="D4" s="400"/>
      <c r="E4" s="400"/>
      <c r="F4" s="400"/>
      <c r="G4" s="400"/>
      <c r="H4" s="400"/>
      <c r="I4" s="400"/>
      <c r="J4" s="43"/>
      <c r="K4" s="43"/>
      <c r="L4" s="43"/>
      <c r="M4" s="43"/>
      <c r="N4" s="43"/>
      <c r="O4" s="43"/>
      <c r="P4" s="43"/>
      <c r="Q4" s="43"/>
      <c r="R4" s="43"/>
      <c r="S4" s="44"/>
      <c r="T4" s="44"/>
      <c r="U4" s="44"/>
      <c r="V4" s="44"/>
      <c r="W4" s="44"/>
      <c r="X4" s="44"/>
      <c r="Y4" s="44"/>
      <c r="Z4" s="44"/>
      <c r="AA4" s="251"/>
      <c r="AB4" s="252"/>
      <c r="AC4" s="252"/>
      <c r="AD4" s="252"/>
      <c r="AE4" s="252"/>
      <c r="AF4" s="252"/>
      <c r="AG4" s="253"/>
      <c r="AH4" s="257"/>
      <c r="AI4" s="258"/>
      <c r="AJ4" s="258"/>
      <c r="AK4" s="258"/>
      <c r="AL4" s="258"/>
      <c r="AM4" s="258"/>
      <c r="AN4" s="258"/>
      <c r="AO4" s="259"/>
      <c r="AP4" s="257"/>
      <c r="AQ4" s="258"/>
      <c r="AR4" s="258"/>
      <c r="AS4" s="258"/>
      <c r="AT4" s="258"/>
      <c r="AU4" s="258"/>
      <c r="AV4" s="258"/>
      <c r="AW4" s="258"/>
      <c r="AX4" s="258"/>
      <c r="AY4" s="258"/>
      <c r="AZ4" s="258"/>
      <c r="BA4" s="258"/>
      <c r="BB4" s="258"/>
      <c r="BC4" s="258"/>
      <c r="BD4" s="259"/>
      <c r="BE4" s="257"/>
      <c r="BF4" s="258"/>
      <c r="BG4" s="258"/>
      <c r="BH4" s="258"/>
      <c r="BI4" s="258"/>
      <c r="BJ4" s="258"/>
      <c r="BK4" s="258"/>
      <c r="BL4" s="258"/>
      <c r="BM4" s="259"/>
      <c r="BN4" s="257"/>
      <c r="BO4" s="258"/>
      <c r="BP4" s="258"/>
      <c r="BQ4" s="258"/>
      <c r="BR4" s="258"/>
      <c r="BS4" s="258"/>
      <c r="BT4" s="258"/>
      <c r="BU4" s="259"/>
      <c r="BV4" s="263"/>
      <c r="BW4" s="264"/>
      <c r="BX4" s="264"/>
      <c r="BY4" s="264"/>
      <c r="BZ4" s="264"/>
      <c r="CA4" s="265"/>
      <c r="CB4" s="263"/>
      <c r="CC4" s="264"/>
      <c r="CD4" s="264"/>
      <c r="CE4" s="264"/>
      <c r="CF4" s="264"/>
      <c r="CG4" s="265"/>
      <c r="CH4" s="6"/>
      <c r="CI4" s="4"/>
      <c r="CJ4" s="9"/>
      <c r="CK4" s="9"/>
      <c r="CL4" s="9"/>
      <c r="CM4" s="4"/>
      <c r="CN4" s="4" t="s">
        <v>10</v>
      </c>
      <c r="CO4" s="4"/>
      <c r="CU4" s="4"/>
      <c r="CV4" s="4"/>
      <c r="CW4" s="4"/>
      <c r="CX4" s="4"/>
    </row>
    <row r="5" spans="1:102" ht="42.9" customHeight="1" x14ac:dyDescent="0.3">
      <c r="A5" s="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6"/>
      <c r="CI5" s="4"/>
      <c r="CJ5" s="4"/>
      <c r="CK5" s="4"/>
      <c r="CL5" s="4"/>
      <c r="CM5" s="4"/>
      <c r="CN5" s="4"/>
      <c r="CO5" s="4"/>
      <c r="CU5" s="4"/>
      <c r="CV5" s="4"/>
      <c r="CW5" s="4"/>
      <c r="CX5" s="4"/>
    </row>
    <row r="6" spans="1:102" ht="22.8" x14ac:dyDescent="0.3">
      <c r="A6" s="5"/>
      <c r="B6" s="45" t="s">
        <v>11</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6"/>
      <c r="CI6" s="4"/>
      <c r="CJ6" s="10"/>
      <c r="CK6" s="10"/>
      <c r="CL6" s="10"/>
      <c r="CM6" s="4"/>
      <c r="CN6" s="4" t="s">
        <v>160</v>
      </c>
      <c r="CO6" s="4"/>
      <c r="CU6" s="4"/>
      <c r="CV6" s="4"/>
      <c r="CW6" s="4"/>
      <c r="CX6" s="4"/>
    </row>
    <row r="7" spans="1:102" x14ac:dyDescent="0.3">
      <c r="A7" s="5"/>
      <c r="B7" s="44"/>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6"/>
      <c r="CI7" s="4"/>
      <c r="CJ7" s="12"/>
      <c r="CK7" s="12"/>
      <c r="CL7" s="12"/>
      <c r="CM7" s="4"/>
      <c r="CN7" s="4" t="s">
        <v>12</v>
      </c>
      <c r="CO7" s="4"/>
      <c r="CU7" s="4"/>
      <c r="CV7" s="4"/>
      <c r="CW7" s="4"/>
      <c r="CX7" s="4"/>
    </row>
    <row r="8" spans="1:102" ht="15" customHeight="1" thickBot="1" x14ac:dyDescent="0.35">
      <c r="A8" s="16"/>
      <c r="B8" s="44" t="s">
        <v>13</v>
      </c>
      <c r="C8" s="47" t="s">
        <v>21</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6"/>
      <c r="CI8" s="4"/>
      <c r="CJ8" s="13"/>
      <c r="CK8" s="13"/>
      <c r="CL8" s="13"/>
      <c r="CM8" s="4"/>
      <c r="CN8" s="4" t="s">
        <v>14</v>
      </c>
      <c r="CO8" s="4"/>
      <c r="CU8" s="4"/>
      <c r="CV8" s="4"/>
      <c r="CW8" s="4"/>
      <c r="CX8" s="4"/>
    </row>
    <row r="9" spans="1:102" ht="15" customHeight="1" x14ac:dyDescent="0.3">
      <c r="A9" s="16"/>
      <c r="B9" s="44"/>
      <c r="C9" s="300" t="s">
        <v>22</v>
      </c>
      <c r="D9" s="301"/>
      <c r="E9" s="301"/>
      <c r="F9" s="301"/>
      <c r="G9" s="301"/>
      <c r="H9" s="301"/>
      <c r="I9" s="301"/>
      <c r="J9" s="301"/>
      <c r="K9" s="301"/>
      <c r="L9" s="301"/>
      <c r="M9" s="301"/>
      <c r="N9" s="301"/>
      <c r="O9" s="301"/>
      <c r="P9" s="301"/>
      <c r="Q9" s="301"/>
      <c r="R9" s="301"/>
      <c r="S9" s="301"/>
      <c r="T9" s="301"/>
      <c r="U9" s="301"/>
      <c r="V9" s="301" t="s">
        <v>15</v>
      </c>
      <c r="W9" s="301"/>
      <c r="X9" s="301"/>
      <c r="Y9" s="301"/>
      <c r="Z9" s="301"/>
      <c r="AA9" s="301"/>
      <c r="AB9" s="301"/>
      <c r="AC9" s="301"/>
      <c r="AD9" s="301"/>
      <c r="AE9" s="301"/>
      <c r="AF9" s="301"/>
      <c r="AG9" s="301" t="s">
        <v>23</v>
      </c>
      <c r="AH9" s="301"/>
      <c r="AI9" s="301"/>
      <c r="AJ9" s="301"/>
      <c r="AK9" s="301"/>
      <c r="AL9" s="301"/>
      <c r="AM9" s="301"/>
      <c r="AN9" s="301"/>
      <c r="AO9" s="301"/>
      <c r="AP9" s="301"/>
      <c r="AQ9" s="301"/>
      <c r="AR9" s="301"/>
      <c r="AS9" s="301"/>
      <c r="AT9" s="301"/>
      <c r="AU9" s="127" t="s">
        <v>16</v>
      </c>
      <c r="AV9" s="284"/>
      <c r="AW9" s="284"/>
      <c r="AX9" s="173" t="s">
        <v>24</v>
      </c>
      <c r="AY9" s="173"/>
      <c r="AZ9" s="173"/>
      <c r="BA9" s="173"/>
      <c r="BB9" s="173"/>
      <c r="BC9" s="173"/>
      <c r="BD9" s="173"/>
      <c r="BE9" s="174"/>
      <c r="BF9" s="364" t="s">
        <v>64</v>
      </c>
      <c r="BG9" s="173"/>
      <c r="BH9" s="173"/>
      <c r="BI9" s="174"/>
      <c r="BJ9" s="44"/>
      <c r="BK9" s="44"/>
      <c r="BL9" s="44"/>
      <c r="BO9" s="384" t="s">
        <v>50</v>
      </c>
      <c r="BP9" s="329"/>
      <c r="BQ9" s="329"/>
      <c r="BR9" s="330"/>
      <c r="BS9" s="44"/>
      <c r="BT9" s="44"/>
      <c r="BU9" s="366" t="s">
        <v>51</v>
      </c>
      <c r="BV9" s="373"/>
      <c r="BW9" s="373"/>
      <c r="BX9" s="374"/>
      <c r="BY9" s="372" t="s">
        <v>52</v>
      </c>
      <c r="BZ9" s="373"/>
      <c r="CA9" s="373"/>
      <c r="CB9" s="374"/>
      <c r="CC9" s="204" t="s">
        <v>18</v>
      </c>
      <c r="CD9" s="204"/>
      <c r="CE9" s="204"/>
      <c r="CF9" s="204"/>
      <c r="CG9" s="205"/>
      <c r="CH9" s="6"/>
    </row>
    <row r="10" spans="1:102" ht="15" customHeight="1" x14ac:dyDescent="0.3">
      <c r="A10" s="16"/>
      <c r="B10" s="44"/>
      <c r="C10" s="302"/>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266"/>
      <c r="AV10" s="266"/>
      <c r="AW10" s="266"/>
      <c r="AX10" s="112" t="s">
        <v>25</v>
      </c>
      <c r="AY10" s="112"/>
      <c r="AZ10" s="112"/>
      <c r="BA10" s="112"/>
      <c r="BB10" s="112" t="s">
        <v>17</v>
      </c>
      <c r="BC10" s="112"/>
      <c r="BD10" s="112"/>
      <c r="BE10" s="113"/>
      <c r="BF10" s="365"/>
      <c r="BG10" s="112"/>
      <c r="BH10" s="112"/>
      <c r="BI10" s="113"/>
      <c r="BJ10" s="44"/>
      <c r="BK10" s="44"/>
      <c r="BL10" s="44"/>
      <c r="BO10" s="367"/>
      <c r="BP10" s="331"/>
      <c r="BQ10" s="331"/>
      <c r="BR10" s="332"/>
      <c r="BS10" s="44"/>
      <c r="BT10" s="44"/>
      <c r="BU10" s="378"/>
      <c r="BV10" s="376"/>
      <c r="BW10" s="376"/>
      <c r="BX10" s="377"/>
      <c r="BY10" s="375"/>
      <c r="BZ10" s="376"/>
      <c r="CA10" s="376"/>
      <c r="CB10" s="377"/>
      <c r="CC10" s="379"/>
      <c r="CD10" s="379"/>
      <c r="CE10" s="379"/>
      <c r="CF10" s="379"/>
      <c r="CG10" s="380"/>
      <c r="CH10" s="6"/>
    </row>
    <row r="11" spans="1:102" ht="15" customHeight="1" x14ac:dyDescent="0.3">
      <c r="A11" s="16"/>
      <c r="B11" s="44"/>
      <c r="C11" s="225">
        <f>'1等級_目標設定・FB用'!C11</f>
        <v>0</v>
      </c>
      <c r="D11" s="226"/>
      <c r="E11" s="226"/>
      <c r="F11" s="226"/>
      <c r="G11" s="226"/>
      <c r="H11" s="226"/>
      <c r="I11" s="226"/>
      <c r="J11" s="226"/>
      <c r="K11" s="226"/>
      <c r="L11" s="226"/>
      <c r="M11" s="226"/>
      <c r="N11" s="226"/>
      <c r="O11" s="226"/>
      <c r="P11" s="226"/>
      <c r="Q11" s="226"/>
      <c r="R11" s="226"/>
      <c r="S11" s="226"/>
      <c r="T11" s="226"/>
      <c r="U11" s="226"/>
      <c r="V11" s="227">
        <f>'1等級_目標設定・FB用'!V11</f>
        <v>0</v>
      </c>
      <c r="W11" s="227"/>
      <c r="X11" s="227"/>
      <c r="Y11" s="227"/>
      <c r="Z11" s="227"/>
      <c r="AA11" s="227"/>
      <c r="AB11" s="227"/>
      <c r="AC11" s="227"/>
      <c r="AD11" s="227"/>
      <c r="AE11" s="227"/>
      <c r="AF11" s="227"/>
      <c r="AG11" s="227">
        <f>'1等級_目標設定・FB用'!AG11</f>
        <v>0</v>
      </c>
      <c r="AH11" s="227"/>
      <c r="AI11" s="227"/>
      <c r="AJ11" s="227"/>
      <c r="AK11" s="227"/>
      <c r="AL11" s="227"/>
      <c r="AM11" s="227"/>
      <c r="AN11" s="227"/>
      <c r="AO11" s="227"/>
      <c r="AP11" s="227"/>
      <c r="AQ11" s="227"/>
      <c r="AR11" s="227"/>
      <c r="AS11" s="227"/>
      <c r="AT11" s="227"/>
      <c r="AU11" s="285">
        <f>'1等級_目標設定・FB用'!AU11</f>
        <v>0</v>
      </c>
      <c r="AV11" s="285"/>
      <c r="AW11" s="285"/>
      <c r="AX11" s="398">
        <f>'1等級_目標設定・FB用'!AX11</f>
        <v>0</v>
      </c>
      <c r="AY11" s="219"/>
      <c r="AZ11" s="219"/>
      <c r="BA11" s="219"/>
      <c r="BB11" s="221"/>
      <c r="BC11" s="221"/>
      <c r="BD11" s="221"/>
      <c r="BE11" s="222"/>
      <c r="BF11" s="354">
        <f>IF(BB11="",0,AU11*VLOOKUP(BB11,賞与評点,2,FALSE))</f>
        <v>0</v>
      </c>
      <c r="BG11" s="355"/>
      <c r="BH11" s="355"/>
      <c r="BI11" s="356"/>
      <c r="BJ11" s="44"/>
      <c r="BK11" s="44"/>
      <c r="BL11" s="44"/>
      <c r="BO11" s="385">
        <f>BF11+BF16+BF21+BF26+BF35</f>
        <v>0</v>
      </c>
      <c r="BP11" s="386"/>
      <c r="BQ11" s="386"/>
      <c r="BR11" s="387"/>
      <c r="BS11" s="44"/>
      <c r="BT11" s="44"/>
      <c r="BU11" s="209"/>
      <c r="BV11" s="210"/>
      <c r="BW11" s="210"/>
      <c r="BX11" s="369"/>
      <c r="BY11" s="368"/>
      <c r="BZ11" s="210"/>
      <c r="CA11" s="210"/>
      <c r="CB11" s="369"/>
      <c r="CC11" s="368"/>
      <c r="CD11" s="210"/>
      <c r="CE11" s="210"/>
      <c r="CF11" s="210"/>
      <c r="CG11" s="211"/>
      <c r="CH11" s="6"/>
      <c r="CP11" s="4" t="s">
        <v>53</v>
      </c>
      <c r="CQ11" s="31">
        <v>100</v>
      </c>
      <c r="CS11" s="4" t="s">
        <v>54</v>
      </c>
      <c r="CT11" s="4">
        <v>10</v>
      </c>
    </row>
    <row r="12" spans="1:102" ht="15" customHeight="1" thickBot="1" x14ac:dyDescent="0.35">
      <c r="A12" s="16"/>
      <c r="B12" s="44"/>
      <c r="C12" s="225"/>
      <c r="D12" s="226"/>
      <c r="E12" s="226"/>
      <c r="F12" s="226"/>
      <c r="G12" s="226"/>
      <c r="H12" s="226"/>
      <c r="I12" s="226"/>
      <c r="J12" s="226"/>
      <c r="K12" s="226"/>
      <c r="L12" s="226"/>
      <c r="M12" s="226"/>
      <c r="N12" s="226"/>
      <c r="O12" s="226"/>
      <c r="P12" s="226"/>
      <c r="Q12" s="226"/>
      <c r="R12" s="226"/>
      <c r="S12" s="226"/>
      <c r="T12" s="226"/>
      <c r="U12" s="226"/>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85"/>
      <c r="AV12" s="285"/>
      <c r="AW12" s="285"/>
      <c r="AX12" s="219"/>
      <c r="AY12" s="219"/>
      <c r="AZ12" s="219"/>
      <c r="BA12" s="219"/>
      <c r="BB12" s="221"/>
      <c r="BC12" s="221"/>
      <c r="BD12" s="221"/>
      <c r="BE12" s="222"/>
      <c r="BF12" s="354"/>
      <c r="BG12" s="355"/>
      <c r="BH12" s="355"/>
      <c r="BI12" s="356"/>
      <c r="BJ12" s="44"/>
      <c r="BK12" s="44"/>
      <c r="BL12" s="44"/>
      <c r="BO12" s="388"/>
      <c r="BP12" s="389"/>
      <c r="BQ12" s="389"/>
      <c r="BR12" s="390"/>
      <c r="BS12" s="44"/>
      <c r="BT12" s="44"/>
      <c r="BU12" s="409"/>
      <c r="BV12" s="382"/>
      <c r="BW12" s="382"/>
      <c r="BX12" s="408"/>
      <c r="BY12" s="381"/>
      <c r="BZ12" s="382"/>
      <c r="CA12" s="382"/>
      <c r="CB12" s="408"/>
      <c r="CC12" s="381"/>
      <c r="CD12" s="382"/>
      <c r="CE12" s="382"/>
      <c r="CF12" s="382"/>
      <c r="CG12" s="383"/>
      <c r="CH12" s="6"/>
      <c r="CP12" s="4" t="s">
        <v>55</v>
      </c>
      <c r="CQ12" s="31">
        <v>85</v>
      </c>
      <c r="CS12" s="4" t="s">
        <v>53</v>
      </c>
      <c r="CT12" s="4">
        <v>5</v>
      </c>
    </row>
    <row r="13" spans="1:102" ht="15" customHeight="1" x14ac:dyDescent="0.3">
      <c r="A13" s="16"/>
      <c r="B13" s="44"/>
      <c r="C13" s="225"/>
      <c r="D13" s="226"/>
      <c r="E13" s="226"/>
      <c r="F13" s="226"/>
      <c r="G13" s="226"/>
      <c r="H13" s="226"/>
      <c r="I13" s="226"/>
      <c r="J13" s="226"/>
      <c r="K13" s="226"/>
      <c r="L13" s="226"/>
      <c r="M13" s="226"/>
      <c r="N13" s="226"/>
      <c r="O13" s="226"/>
      <c r="P13" s="226"/>
      <c r="Q13" s="226"/>
      <c r="R13" s="226"/>
      <c r="S13" s="226"/>
      <c r="T13" s="226"/>
      <c r="U13" s="226"/>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85"/>
      <c r="AV13" s="285"/>
      <c r="AW13" s="285"/>
      <c r="AX13" s="219"/>
      <c r="AY13" s="219"/>
      <c r="AZ13" s="219"/>
      <c r="BA13" s="219"/>
      <c r="BB13" s="221"/>
      <c r="BC13" s="221"/>
      <c r="BD13" s="221"/>
      <c r="BE13" s="222"/>
      <c r="BF13" s="354"/>
      <c r="BG13" s="355"/>
      <c r="BH13" s="355"/>
      <c r="BI13" s="356"/>
      <c r="BJ13" s="34"/>
      <c r="BK13" s="44"/>
      <c r="BL13" s="44"/>
      <c r="BO13" s="388"/>
      <c r="BP13" s="389"/>
      <c r="BQ13" s="389"/>
      <c r="BR13" s="390"/>
      <c r="BS13" s="44"/>
      <c r="BT13" s="44"/>
      <c r="BU13" s="409"/>
      <c r="BV13" s="382"/>
      <c r="BW13" s="382"/>
      <c r="BX13" s="408"/>
      <c r="BY13" s="381"/>
      <c r="BZ13" s="382"/>
      <c r="CA13" s="382"/>
      <c r="CB13" s="408"/>
      <c r="CC13" s="381"/>
      <c r="CD13" s="382"/>
      <c r="CE13" s="382"/>
      <c r="CF13" s="382"/>
      <c r="CG13" s="383"/>
      <c r="CH13" s="6"/>
      <c r="CP13" s="4" t="s">
        <v>56</v>
      </c>
      <c r="CQ13" s="31">
        <v>75</v>
      </c>
    </row>
    <row r="14" spans="1:102" ht="15" customHeight="1" thickBot="1" x14ac:dyDescent="0.35">
      <c r="A14" s="16"/>
      <c r="B14" s="44"/>
      <c r="C14" s="225"/>
      <c r="D14" s="226"/>
      <c r="E14" s="226"/>
      <c r="F14" s="226"/>
      <c r="G14" s="226"/>
      <c r="H14" s="226"/>
      <c r="I14" s="226"/>
      <c r="J14" s="226"/>
      <c r="K14" s="226"/>
      <c r="L14" s="226"/>
      <c r="M14" s="226"/>
      <c r="N14" s="226"/>
      <c r="O14" s="226"/>
      <c r="P14" s="226"/>
      <c r="Q14" s="226"/>
      <c r="R14" s="226"/>
      <c r="S14" s="226"/>
      <c r="T14" s="226"/>
      <c r="U14" s="226"/>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85"/>
      <c r="AV14" s="285"/>
      <c r="AW14" s="285"/>
      <c r="AX14" s="219"/>
      <c r="AY14" s="219"/>
      <c r="AZ14" s="219"/>
      <c r="BA14" s="219"/>
      <c r="BB14" s="221"/>
      <c r="BC14" s="221"/>
      <c r="BD14" s="221"/>
      <c r="BE14" s="222"/>
      <c r="BF14" s="354"/>
      <c r="BG14" s="355"/>
      <c r="BH14" s="355"/>
      <c r="BI14" s="356"/>
      <c r="BJ14" s="33"/>
      <c r="BK14" s="44"/>
      <c r="BL14" s="44"/>
      <c r="BO14" s="391"/>
      <c r="BP14" s="392"/>
      <c r="BQ14" s="392"/>
      <c r="BR14" s="393"/>
      <c r="BS14" s="44"/>
      <c r="BT14" s="44"/>
      <c r="BU14" s="212"/>
      <c r="BV14" s="213"/>
      <c r="BW14" s="213"/>
      <c r="BX14" s="371"/>
      <c r="BY14" s="370"/>
      <c r="BZ14" s="213"/>
      <c r="CA14" s="213"/>
      <c r="CB14" s="371"/>
      <c r="CC14" s="370"/>
      <c r="CD14" s="213"/>
      <c r="CE14" s="213"/>
      <c r="CF14" s="213"/>
      <c r="CG14" s="214"/>
      <c r="CH14" s="6"/>
      <c r="CP14" s="4" t="s">
        <v>57</v>
      </c>
      <c r="CQ14" s="31">
        <v>65</v>
      </c>
    </row>
    <row r="15" spans="1:102" ht="15" customHeight="1" x14ac:dyDescent="0.3">
      <c r="A15" s="16"/>
      <c r="B15" s="44"/>
      <c r="C15" s="225"/>
      <c r="D15" s="226"/>
      <c r="E15" s="226"/>
      <c r="F15" s="226"/>
      <c r="G15" s="226"/>
      <c r="H15" s="226"/>
      <c r="I15" s="226"/>
      <c r="J15" s="226"/>
      <c r="K15" s="226"/>
      <c r="L15" s="226"/>
      <c r="M15" s="226"/>
      <c r="N15" s="226"/>
      <c r="O15" s="226"/>
      <c r="P15" s="226"/>
      <c r="Q15" s="226"/>
      <c r="R15" s="226"/>
      <c r="S15" s="226"/>
      <c r="T15" s="226"/>
      <c r="U15" s="226"/>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5"/>
      <c r="AV15" s="285"/>
      <c r="AW15" s="285"/>
      <c r="AX15" s="219"/>
      <c r="AY15" s="219"/>
      <c r="AZ15" s="219"/>
      <c r="BA15" s="219"/>
      <c r="BB15" s="221"/>
      <c r="BC15" s="221"/>
      <c r="BD15" s="221"/>
      <c r="BE15" s="222"/>
      <c r="BF15" s="354"/>
      <c r="BG15" s="355"/>
      <c r="BH15" s="355"/>
      <c r="BI15" s="356"/>
      <c r="BJ15" s="33"/>
      <c r="BK15" s="44"/>
      <c r="BL15" s="44"/>
      <c r="BT15" s="44"/>
      <c r="BU15" s="44"/>
      <c r="BV15" s="44"/>
      <c r="BW15" s="44"/>
      <c r="BX15" s="44"/>
      <c r="BY15" s="44"/>
      <c r="BZ15" s="44"/>
      <c r="CA15" s="44"/>
      <c r="CB15" s="44"/>
      <c r="CC15" s="44"/>
      <c r="CD15" s="44"/>
      <c r="CE15" s="44"/>
      <c r="CF15" s="44"/>
      <c r="CG15" s="44"/>
      <c r="CH15" s="6"/>
      <c r="CP15" s="4" t="s">
        <v>58</v>
      </c>
      <c r="CQ15" s="31">
        <v>50</v>
      </c>
    </row>
    <row r="16" spans="1:102" ht="15" customHeight="1" x14ac:dyDescent="0.3">
      <c r="A16" s="16"/>
      <c r="B16" s="44"/>
      <c r="C16" s="225">
        <f>'1等級_目標設定・FB用'!C16</f>
        <v>0</v>
      </c>
      <c r="D16" s="226"/>
      <c r="E16" s="226"/>
      <c r="F16" s="226"/>
      <c r="G16" s="226"/>
      <c r="H16" s="226"/>
      <c r="I16" s="226"/>
      <c r="J16" s="226"/>
      <c r="K16" s="226"/>
      <c r="L16" s="226"/>
      <c r="M16" s="226"/>
      <c r="N16" s="226"/>
      <c r="O16" s="226"/>
      <c r="P16" s="226"/>
      <c r="Q16" s="226"/>
      <c r="R16" s="226"/>
      <c r="S16" s="226"/>
      <c r="T16" s="226"/>
      <c r="U16" s="226"/>
      <c r="V16" s="227">
        <f>'1等級_目標設定・FB用'!V16</f>
        <v>0</v>
      </c>
      <c r="W16" s="227"/>
      <c r="X16" s="227"/>
      <c r="Y16" s="227"/>
      <c r="Z16" s="227"/>
      <c r="AA16" s="227"/>
      <c r="AB16" s="227"/>
      <c r="AC16" s="227"/>
      <c r="AD16" s="227"/>
      <c r="AE16" s="227"/>
      <c r="AF16" s="227"/>
      <c r="AG16" s="227">
        <f>'1等級_目標設定・FB用'!AG16</f>
        <v>0</v>
      </c>
      <c r="AH16" s="227"/>
      <c r="AI16" s="227"/>
      <c r="AJ16" s="227"/>
      <c r="AK16" s="227"/>
      <c r="AL16" s="227"/>
      <c r="AM16" s="227"/>
      <c r="AN16" s="227"/>
      <c r="AO16" s="227"/>
      <c r="AP16" s="227"/>
      <c r="AQ16" s="227"/>
      <c r="AR16" s="227"/>
      <c r="AS16" s="227"/>
      <c r="AT16" s="227"/>
      <c r="AU16" s="228">
        <f>'1等級_目標設定・FB用'!AU16</f>
        <v>0</v>
      </c>
      <c r="AV16" s="228"/>
      <c r="AW16" s="228"/>
      <c r="AX16" s="398">
        <f>'1等級_目標設定・FB用'!AX16</f>
        <v>0</v>
      </c>
      <c r="AY16" s="219"/>
      <c r="AZ16" s="219"/>
      <c r="BA16" s="219"/>
      <c r="BB16" s="221"/>
      <c r="BC16" s="221"/>
      <c r="BD16" s="221"/>
      <c r="BE16" s="222"/>
      <c r="BF16" s="354">
        <f>IF(BB16="",0,AU16*VLOOKUP(BB16,賞与評点,2,FALSE))</f>
        <v>0</v>
      </c>
      <c r="BG16" s="355"/>
      <c r="BH16" s="355"/>
      <c r="BI16" s="356"/>
      <c r="BJ16" s="33"/>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6"/>
    </row>
    <row r="17" spans="1:96" ht="15" customHeight="1" thickBot="1" x14ac:dyDescent="0.35">
      <c r="A17" s="16"/>
      <c r="B17" s="44"/>
      <c r="C17" s="225"/>
      <c r="D17" s="226"/>
      <c r="E17" s="226"/>
      <c r="F17" s="226"/>
      <c r="G17" s="226"/>
      <c r="H17" s="226"/>
      <c r="I17" s="226"/>
      <c r="J17" s="226"/>
      <c r="K17" s="226"/>
      <c r="L17" s="226"/>
      <c r="M17" s="226"/>
      <c r="N17" s="226"/>
      <c r="O17" s="226"/>
      <c r="P17" s="226"/>
      <c r="Q17" s="226"/>
      <c r="R17" s="226"/>
      <c r="S17" s="226"/>
      <c r="T17" s="226"/>
      <c r="U17" s="226"/>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8"/>
      <c r="AV17" s="228"/>
      <c r="AW17" s="228"/>
      <c r="AX17" s="219"/>
      <c r="AY17" s="219"/>
      <c r="AZ17" s="219"/>
      <c r="BA17" s="219"/>
      <c r="BB17" s="221"/>
      <c r="BC17" s="221"/>
      <c r="BD17" s="221"/>
      <c r="BE17" s="222"/>
      <c r="BF17" s="354"/>
      <c r="BG17" s="355"/>
      <c r="BH17" s="355"/>
      <c r="BI17" s="356"/>
      <c r="BJ17" s="33"/>
      <c r="BK17" s="46"/>
      <c r="BL17" s="44"/>
      <c r="BM17" s="44"/>
      <c r="BN17" s="44"/>
      <c r="BS17" s="44"/>
      <c r="BT17" s="44"/>
      <c r="BU17" s="44"/>
      <c r="BV17" s="44"/>
      <c r="BW17" s="44"/>
      <c r="BX17" s="44"/>
      <c r="BY17" s="44"/>
      <c r="BZ17" s="44"/>
      <c r="CA17" s="44"/>
      <c r="CB17" s="44"/>
      <c r="CC17" s="44"/>
      <c r="CD17" s="44"/>
      <c r="CE17" s="44"/>
      <c r="CF17" s="44"/>
      <c r="CG17" s="44"/>
      <c r="CH17" s="6"/>
      <c r="CP17" s="32">
        <v>0.3</v>
      </c>
    </row>
    <row r="18" spans="1:96" ht="15" customHeight="1" x14ac:dyDescent="0.3">
      <c r="A18" s="16"/>
      <c r="B18" s="44"/>
      <c r="C18" s="225"/>
      <c r="D18" s="226"/>
      <c r="E18" s="226"/>
      <c r="F18" s="226"/>
      <c r="G18" s="226"/>
      <c r="H18" s="226"/>
      <c r="I18" s="226"/>
      <c r="J18" s="226"/>
      <c r="K18" s="226"/>
      <c r="L18" s="226"/>
      <c r="M18" s="226"/>
      <c r="N18" s="226"/>
      <c r="O18" s="226"/>
      <c r="P18" s="226"/>
      <c r="Q18" s="226"/>
      <c r="R18" s="226"/>
      <c r="S18" s="226"/>
      <c r="T18" s="226"/>
      <c r="U18" s="226"/>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8"/>
      <c r="AV18" s="228"/>
      <c r="AW18" s="228"/>
      <c r="AX18" s="219"/>
      <c r="AY18" s="219"/>
      <c r="AZ18" s="219"/>
      <c r="BA18" s="219"/>
      <c r="BB18" s="221"/>
      <c r="BC18" s="221"/>
      <c r="BD18" s="221"/>
      <c r="BE18" s="222"/>
      <c r="BF18" s="354"/>
      <c r="BG18" s="355"/>
      <c r="BH18" s="355"/>
      <c r="BI18" s="356"/>
      <c r="BJ18" s="34"/>
      <c r="BK18" s="44"/>
      <c r="BL18" s="44"/>
      <c r="BM18" s="44"/>
      <c r="BN18" s="44"/>
      <c r="BS18" s="44"/>
      <c r="BT18" s="44"/>
      <c r="BU18" s="44"/>
      <c r="BV18" s="44"/>
      <c r="BW18" s="44"/>
      <c r="BX18" s="44"/>
      <c r="BY18" s="44"/>
      <c r="BZ18" s="44"/>
      <c r="CA18" s="44"/>
      <c r="CB18" s="44"/>
      <c r="CC18" s="44"/>
      <c r="CD18" s="44"/>
      <c r="CE18" s="44"/>
      <c r="CF18" s="44"/>
      <c r="CG18" s="44"/>
      <c r="CH18" s="6"/>
      <c r="CP18" s="32">
        <v>0.2</v>
      </c>
    </row>
    <row r="19" spans="1:96" ht="15" customHeight="1" x14ac:dyDescent="0.3">
      <c r="A19" s="16"/>
      <c r="B19" s="44"/>
      <c r="C19" s="225"/>
      <c r="D19" s="226"/>
      <c r="E19" s="226"/>
      <c r="F19" s="226"/>
      <c r="G19" s="226"/>
      <c r="H19" s="226"/>
      <c r="I19" s="226"/>
      <c r="J19" s="226"/>
      <c r="K19" s="226"/>
      <c r="L19" s="226"/>
      <c r="M19" s="226"/>
      <c r="N19" s="226"/>
      <c r="O19" s="226"/>
      <c r="P19" s="226"/>
      <c r="Q19" s="226"/>
      <c r="R19" s="226"/>
      <c r="S19" s="226"/>
      <c r="T19" s="226"/>
      <c r="U19" s="226"/>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8"/>
      <c r="AV19" s="228"/>
      <c r="AW19" s="228"/>
      <c r="AX19" s="219"/>
      <c r="AY19" s="219"/>
      <c r="AZ19" s="219"/>
      <c r="BA19" s="219"/>
      <c r="BB19" s="221"/>
      <c r="BC19" s="221"/>
      <c r="BD19" s="221"/>
      <c r="BE19" s="222"/>
      <c r="BF19" s="354"/>
      <c r="BG19" s="355"/>
      <c r="BH19" s="355"/>
      <c r="BI19" s="356"/>
      <c r="BJ19" s="33"/>
      <c r="BK19" s="44"/>
      <c r="BL19" s="44"/>
      <c r="BM19" s="44"/>
      <c r="BN19" s="44"/>
      <c r="BS19" s="44"/>
      <c r="BT19" s="44"/>
      <c r="BU19" s="44"/>
      <c r="BV19" s="44"/>
      <c r="BW19" s="44"/>
      <c r="BX19" s="44"/>
      <c r="BY19" s="44"/>
      <c r="BZ19" s="44"/>
      <c r="CA19" s="44"/>
      <c r="CB19" s="44"/>
      <c r="CC19" s="44"/>
      <c r="CD19" s="44"/>
      <c r="CE19" s="44"/>
      <c r="CF19" s="44"/>
      <c r="CG19" s="44"/>
      <c r="CH19" s="6"/>
      <c r="CP19" s="32">
        <v>0.1</v>
      </c>
    </row>
    <row r="20" spans="1:96" ht="15" customHeight="1" x14ac:dyDescent="0.3">
      <c r="A20" s="16"/>
      <c r="B20" s="44"/>
      <c r="C20" s="225"/>
      <c r="D20" s="226"/>
      <c r="E20" s="226"/>
      <c r="F20" s="226"/>
      <c r="G20" s="226"/>
      <c r="H20" s="226"/>
      <c r="I20" s="226"/>
      <c r="J20" s="226"/>
      <c r="K20" s="226"/>
      <c r="L20" s="226"/>
      <c r="M20" s="226"/>
      <c r="N20" s="226"/>
      <c r="O20" s="226"/>
      <c r="P20" s="226"/>
      <c r="Q20" s="226"/>
      <c r="R20" s="226"/>
      <c r="S20" s="226"/>
      <c r="T20" s="226"/>
      <c r="U20" s="226"/>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8"/>
      <c r="AV20" s="228"/>
      <c r="AW20" s="228"/>
      <c r="AX20" s="219"/>
      <c r="AY20" s="219"/>
      <c r="AZ20" s="219"/>
      <c r="BA20" s="219"/>
      <c r="BB20" s="221"/>
      <c r="BC20" s="221"/>
      <c r="BD20" s="221"/>
      <c r="BE20" s="222"/>
      <c r="BF20" s="354"/>
      <c r="BG20" s="355"/>
      <c r="BH20" s="355"/>
      <c r="BI20" s="356"/>
      <c r="BJ20" s="33"/>
      <c r="BK20" s="44"/>
      <c r="BL20" s="44"/>
      <c r="BM20" s="44"/>
      <c r="BN20" s="44"/>
      <c r="BS20" s="44"/>
      <c r="BT20" s="44"/>
      <c r="BU20" s="44"/>
      <c r="BV20" s="44"/>
      <c r="BW20" s="44"/>
      <c r="BX20" s="44"/>
      <c r="BY20" s="44"/>
      <c r="BZ20" s="44"/>
      <c r="CA20" s="44"/>
      <c r="CB20" s="44"/>
      <c r="CC20" s="44"/>
      <c r="CD20" s="44"/>
      <c r="CE20" s="44"/>
      <c r="CF20" s="44"/>
      <c r="CG20" s="44"/>
      <c r="CH20" s="6"/>
      <c r="CP20" s="32">
        <v>0</v>
      </c>
    </row>
    <row r="21" spans="1:96" ht="15" customHeight="1" x14ac:dyDescent="0.3">
      <c r="A21" s="16"/>
      <c r="B21" s="44"/>
      <c r="C21" s="225">
        <f>'1等級_目標設定・FB用'!C21</f>
        <v>0</v>
      </c>
      <c r="D21" s="226"/>
      <c r="E21" s="226"/>
      <c r="F21" s="226"/>
      <c r="G21" s="226"/>
      <c r="H21" s="226"/>
      <c r="I21" s="226"/>
      <c r="J21" s="226"/>
      <c r="K21" s="226"/>
      <c r="L21" s="226"/>
      <c r="M21" s="226"/>
      <c r="N21" s="226"/>
      <c r="O21" s="226"/>
      <c r="P21" s="226"/>
      <c r="Q21" s="226"/>
      <c r="R21" s="226"/>
      <c r="S21" s="226"/>
      <c r="T21" s="226"/>
      <c r="U21" s="226"/>
      <c r="V21" s="227">
        <f>'1等級_目標設定・FB用'!V21</f>
        <v>0</v>
      </c>
      <c r="W21" s="227"/>
      <c r="X21" s="227"/>
      <c r="Y21" s="227"/>
      <c r="Z21" s="227"/>
      <c r="AA21" s="227"/>
      <c r="AB21" s="227"/>
      <c r="AC21" s="227"/>
      <c r="AD21" s="227"/>
      <c r="AE21" s="227"/>
      <c r="AF21" s="227"/>
      <c r="AG21" s="227">
        <f>'1等級_目標設定・FB用'!AG21</f>
        <v>0</v>
      </c>
      <c r="AH21" s="227"/>
      <c r="AI21" s="227"/>
      <c r="AJ21" s="227"/>
      <c r="AK21" s="227"/>
      <c r="AL21" s="227"/>
      <c r="AM21" s="227"/>
      <c r="AN21" s="227"/>
      <c r="AO21" s="227"/>
      <c r="AP21" s="227"/>
      <c r="AQ21" s="227"/>
      <c r="AR21" s="227"/>
      <c r="AS21" s="227"/>
      <c r="AT21" s="227"/>
      <c r="AU21" s="228">
        <f>'1等級_目標設定・FB用'!AU21</f>
        <v>0</v>
      </c>
      <c r="AV21" s="228"/>
      <c r="AW21" s="228"/>
      <c r="AX21" s="398">
        <f>'1等級_目標設定・FB用'!AX21</f>
        <v>0</v>
      </c>
      <c r="AY21" s="219"/>
      <c r="AZ21" s="219"/>
      <c r="BA21" s="219"/>
      <c r="BB21" s="221"/>
      <c r="BC21" s="221"/>
      <c r="BD21" s="221"/>
      <c r="BE21" s="222"/>
      <c r="BF21" s="354">
        <f>IF(BB21="",0,AU21*VLOOKUP(BB21,賞与評点,2,FALSE))</f>
        <v>0</v>
      </c>
      <c r="BG21" s="355"/>
      <c r="BH21" s="355"/>
      <c r="BI21" s="356"/>
      <c r="BJ21" s="33"/>
      <c r="BK21" s="44"/>
      <c r="BL21" s="44"/>
      <c r="BM21" s="44"/>
      <c r="BN21" s="44"/>
      <c r="BS21" s="44"/>
      <c r="BT21" s="44"/>
      <c r="BU21" s="44"/>
      <c r="BV21" s="44"/>
      <c r="BW21" s="44"/>
      <c r="BX21" s="44"/>
      <c r="BY21" s="44"/>
      <c r="BZ21" s="44"/>
      <c r="CA21" s="44"/>
      <c r="CB21" s="44"/>
      <c r="CC21" s="44"/>
      <c r="CD21" s="44"/>
      <c r="CE21" s="44"/>
      <c r="CF21" s="44"/>
      <c r="CG21" s="44"/>
      <c r="CH21" s="6"/>
    </row>
    <row r="22" spans="1:96" ht="15" customHeight="1" thickBot="1" x14ac:dyDescent="0.35">
      <c r="A22" s="16"/>
      <c r="B22" s="44"/>
      <c r="C22" s="225"/>
      <c r="D22" s="226"/>
      <c r="E22" s="226"/>
      <c r="F22" s="226"/>
      <c r="G22" s="226"/>
      <c r="H22" s="226"/>
      <c r="I22" s="226"/>
      <c r="J22" s="226"/>
      <c r="K22" s="226"/>
      <c r="L22" s="226"/>
      <c r="M22" s="226"/>
      <c r="N22" s="226"/>
      <c r="O22" s="226"/>
      <c r="P22" s="226"/>
      <c r="Q22" s="226"/>
      <c r="R22" s="226"/>
      <c r="S22" s="226"/>
      <c r="T22" s="226"/>
      <c r="U22" s="226"/>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8"/>
      <c r="AV22" s="228"/>
      <c r="AW22" s="228"/>
      <c r="AX22" s="219"/>
      <c r="AY22" s="219"/>
      <c r="AZ22" s="219"/>
      <c r="BA22" s="219"/>
      <c r="BB22" s="221"/>
      <c r="BC22" s="221"/>
      <c r="BD22" s="221"/>
      <c r="BE22" s="222"/>
      <c r="BF22" s="354"/>
      <c r="BG22" s="355"/>
      <c r="BH22" s="355"/>
      <c r="BI22" s="356"/>
      <c r="BJ22" s="33"/>
      <c r="BK22" s="44"/>
      <c r="BL22" s="44"/>
      <c r="BM22" s="44"/>
      <c r="BN22" s="44"/>
      <c r="BS22" s="44"/>
      <c r="BT22" s="44"/>
      <c r="BU22" s="44"/>
      <c r="BV22" s="44"/>
      <c r="BW22" s="44"/>
      <c r="BX22" s="44"/>
      <c r="BY22" s="44"/>
      <c r="BZ22" s="44"/>
      <c r="CA22" s="44"/>
      <c r="CB22" s="44"/>
      <c r="CC22" s="44"/>
      <c r="CD22" s="44"/>
      <c r="CE22" s="44"/>
      <c r="CF22" s="44"/>
      <c r="CG22" s="44"/>
      <c r="CH22" s="6"/>
    </row>
    <row r="23" spans="1:96" ht="15" customHeight="1" x14ac:dyDescent="0.3">
      <c r="A23" s="16"/>
      <c r="B23" s="44"/>
      <c r="C23" s="225"/>
      <c r="D23" s="226"/>
      <c r="E23" s="226"/>
      <c r="F23" s="226"/>
      <c r="G23" s="226"/>
      <c r="H23" s="226"/>
      <c r="I23" s="226"/>
      <c r="J23" s="226"/>
      <c r="K23" s="226"/>
      <c r="L23" s="226"/>
      <c r="M23" s="226"/>
      <c r="N23" s="226"/>
      <c r="O23" s="226"/>
      <c r="P23" s="226"/>
      <c r="Q23" s="226"/>
      <c r="R23" s="226"/>
      <c r="S23" s="226"/>
      <c r="T23" s="226"/>
      <c r="U23" s="226"/>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8"/>
      <c r="AV23" s="228"/>
      <c r="AW23" s="228"/>
      <c r="AX23" s="219"/>
      <c r="AY23" s="219"/>
      <c r="AZ23" s="219"/>
      <c r="BA23" s="219"/>
      <c r="BB23" s="221"/>
      <c r="BC23" s="221"/>
      <c r="BD23" s="221"/>
      <c r="BE23" s="222"/>
      <c r="BF23" s="354"/>
      <c r="BG23" s="355"/>
      <c r="BH23" s="355"/>
      <c r="BI23" s="356"/>
      <c r="BJ23" s="34"/>
      <c r="BK23" s="44"/>
      <c r="BL23" s="44"/>
      <c r="BM23" s="44"/>
      <c r="BN23" s="44"/>
      <c r="BS23" s="44"/>
      <c r="BT23" s="44"/>
      <c r="BU23" s="44"/>
      <c r="BV23" s="44"/>
      <c r="BW23" s="44"/>
      <c r="BX23" s="44"/>
      <c r="BY23" s="44"/>
      <c r="BZ23" s="44"/>
      <c r="CA23" s="44"/>
      <c r="CB23" s="44"/>
      <c r="CC23" s="44"/>
      <c r="CD23" s="44"/>
      <c r="CE23" s="44"/>
      <c r="CF23" s="44"/>
      <c r="CG23" s="44"/>
      <c r="CH23" s="6"/>
      <c r="CQ23" s="4" t="s">
        <v>59</v>
      </c>
      <c r="CR23" s="51">
        <v>100</v>
      </c>
    </row>
    <row r="24" spans="1:96" ht="15" customHeight="1" x14ac:dyDescent="0.3">
      <c r="A24" s="16"/>
      <c r="B24" s="44"/>
      <c r="C24" s="225"/>
      <c r="D24" s="226"/>
      <c r="E24" s="226"/>
      <c r="F24" s="226"/>
      <c r="G24" s="226"/>
      <c r="H24" s="226"/>
      <c r="I24" s="226"/>
      <c r="J24" s="226"/>
      <c r="K24" s="226"/>
      <c r="L24" s="226"/>
      <c r="M24" s="226"/>
      <c r="N24" s="226"/>
      <c r="O24" s="226"/>
      <c r="P24" s="226"/>
      <c r="Q24" s="226"/>
      <c r="R24" s="226"/>
      <c r="S24" s="226"/>
      <c r="T24" s="226"/>
      <c r="U24" s="226"/>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228"/>
      <c r="AW24" s="228"/>
      <c r="AX24" s="219"/>
      <c r="AY24" s="219"/>
      <c r="AZ24" s="219"/>
      <c r="BA24" s="219"/>
      <c r="BB24" s="221"/>
      <c r="BC24" s="221"/>
      <c r="BD24" s="221"/>
      <c r="BE24" s="222"/>
      <c r="BF24" s="354"/>
      <c r="BG24" s="355"/>
      <c r="BH24" s="355"/>
      <c r="BI24" s="356"/>
      <c r="BJ24" s="35"/>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6"/>
      <c r="CQ24" s="4" t="s">
        <v>60</v>
      </c>
      <c r="CR24" s="51">
        <v>85</v>
      </c>
    </row>
    <row r="25" spans="1:96" ht="15" customHeight="1" x14ac:dyDescent="0.3">
      <c r="A25" s="16"/>
      <c r="B25" s="44"/>
      <c r="C25" s="225"/>
      <c r="D25" s="226"/>
      <c r="E25" s="226"/>
      <c r="F25" s="226"/>
      <c r="G25" s="226"/>
      <c r="H25" s="226"/>
      <c r="I25" s="226"/>
      <c r="J25" s="226"/>
      <c r="K25" s="226"/>
      <c r="L25" s="226"/>
      <c r="M25" s="226"/>
      <c r="N25" s="226"/>
      <c r="O25" s="226"/>
      <c r="P25" s="226"/>
      <c r="Q25" s="226"/>
      <c r="R25" s="226"/>
      <c r="S25" s="226"/>
      <c r="T25" s="226"/>
      <c r="U25" s="226"/>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8"/>
      <c r="AV25" s="228"/>
      <c r="AW25" s="228"/>
      <c r="AX25" s="219"/>
      <c r="AY25" s="219"/>
      <c r="AZ25" s="219"/>
      <c r="BA25" s="219"/>
      <c r="BB25" s="221"/>
      <c r="BC25" s="221"/>
      <c r="BD25" s="221"/>
      <c r="BE25" s="222"/>
      <c r="BF25" s="354"/>
      <c r="BG25" s="355"/>
      <c r="BH25" s="355"/>
      <c r="BI25" s="356"/>
      <c r="BJ25" s="33"/>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6"/>
      <c r="CQ25" s="4" t="s">
        <v>61</v>
      </c>
      <c r="CR25" s="51">
        <v>70</v>
      </c>
    </row>
    <row r="26" spans="1:96" ht="15" customHeight="1" x14ac:dyDescent="0.3">
      <c r="A26" s="16"/>
      <c r="B26" s="44"/>
      <c r="C26" s="292">
        <f>'1等級_目標設定・FB用'!C26</f>
        <v>0</v>
      </c>
      <c r="D26" s="293"/>
      <c r="E26" s="293"/>
      <c r="F26" s="293"/>
      <c r="G26" s="293"/>
      <c r="H26" s="293"/>
      <c r="I26" s="293"/>
      <c r="J26" s="293"/>
      <c r="K26" s="293"/>
      <c r="L26" s="293"/>
      <c r="M26" s="293"/>
      <c r="N26" s="293"/>
      <c r="O26" s="293"/>
      <c r="P26" s="293"/>
      <c r="Q26" s="293"/>
      <c r="R26" s="293"/>
      <c r="S26" s="293"/>
      <c r="T26" s="293"/>
      <c r="U26" s="293"/>
      <c r="V26" s="296">
        <f>'1等級_目標設定・FB用'!V26</f>
        <v>0</v>
      </c>
      <c r="W26" s="296"/>
      <c r="X26" s="296"/>
      <c r="Y26" s="296"/>
      <c r="Z26" s="296"/>
      <c r="AA26" s="296"/>
      <c r="AB26" s="296"/>
      <c r="AC26" s="296"/>
      <c r="AD26" s="296"/>
      <c r="AE26" s="296"/>
      <c r="AF26" s="296"/>
      <c r="AG26" s="296">
        <f>'1等級_目標設定・FB用'!AG26</f>
        <v>0</v>
      </c>
      <c r="AH26" s="296"/>
      <c r="AI26" s="296"/>
      <c r="AJ26" s="296"/>
      <c r="AK26" s="296"/>
      <c r="AL26" s="296"/>
      <c r="AM26" s="296"/>
      <c r="AN26" s="296"/>
      <c r="AO26" s="296"/>
      <c r="AP26" s="296"/>
      <c r="AQ26" s="296"/>
      <c r="AR26" s="296"/>
      <c r="AS26" s="296"/>
      <c r="AT26" s="296"/>
      <c r="AU26" s="285">
        <f>'1等級_目標設定・FB用'!AU26</f>
        <v>0</v>
      </c>
      <c r="AV26" s="285"/>
      <c r="AW26" s="285"/>
      <c r="AX26" s="398">
        <f>'1等級_目標設定・FB用'!AX26</f>
        <v>0</v>
      </c>
      <c r="AY26" s="219"/>
      <c r="AZ26" s="219"/>
      <c r="BA26" s="219"/>
      <c r="BB26" s="221"/>
      <c r="BC26" s="221"/>
      <c r="BD26" s="221"/>
      <c r="BE26" s="222"/>
      <c r="BF26" s="354">
        <f>IF(BB26="",0,AU26*VLOOKUP(BB26,賞与評点,2,FALSE))</f>
        <v>0</v>
      </c>
      <c r="BG26" s="355"/>
      <c r="BH26" s="355"/>
      <c r="BI26" s="356"/>
      <c r="BJ26" s="33"/>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6"/>
      <c r="CQ26" s="4" t="s">
        <v>62</v>
      </c>
      <c r="CR26" s="51">
        <v>60</v>
      </c>
    </row>
    <row r="27" spans="1:96" ht="15" customHeight="1" thickBot="1" x14ac:dyDescent="0.35">
      <c r="A27" s="16"/>
      <c r="B27" s="44"/>
      <c r="C27" s="292"/>
      <c r="D27" s="293"/>
      <c r="E27" s="293"/>
      <c r="F27" s="293"/>
      <c r="G27" s="293"/>
      <c r="H27" s="293"/>
      <c r="I27" s="293"/>
      <c r="J27" s="293"/>
      <c r="K27" s="293"/>
      <c r="L27" s="293"/>
      <c r="M27" s="293"/>
      <c r="N27" s="293"/>
      <c r="O27" s="293"/>
      <c r="P27" s="293"/>
      <c r="Q27" s="293"/>
      <c r="R27" s="293"/>
      <c r="S27" s="293"/>
      <c r="T27" s="293"/>
      <c r="U27" s="293"/>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85"/>
      <c r="AV27" s="285"/>
      <c r="AW27" s="285"/>
      <c r="AX27" s="219"/>
      <c r="AY27" s="219"/>
      <c r="AZ27" s="219"/>
      <c r="BA27" s="219"/>
      <c r="BB27" s="221"/>
      <c r="BC27" s="221"/>
      <c r="BD27" s="221"/>
      <c r="BE27" s="222"/>
      <c r="BF27" s="354"/>
      <c r="BG27" s="355"/>
      <c r="BH27" s="355"/>
      <c r="BI27" s="356"/>
      <c r="BJ27" s="36"/>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6"/>
      <c r="CR27" s="51"/>
    </row>
    <row r="28" spans="1:96" ht="15" customHeight="1" x14ac:dyDescent="0.3">
      <c r="A28" s="16"/>
      <c r="B28" s="44"/>
      <c r="C28" s="292"/>
      <c r="D28" s="293"/>
      <c r="E28" s="293"/>
      <c r="F28" s="293"/>
      <c r="G28" s="293"/>
      <c r="H28" s="293"/>
      <c r="I28" s="293"/>
      <c r="J28" s="293"/>
      <c r="K28" s="293"/>
      <c r="L28" s="293"/>
      <c r="M28" s="293"/>
      <c r="N28" s="293"/>
      <c r="O28" s="293"/>
      <c r="P28" s="293"/>
      <c r="Q28" s="293"/>
      <c r="R28" s="293"/>
      <c r="S28" s="293"/>
      <c r="T28" s="293"/>
      <c r="U28" s="293"/>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85"/>
      <c r="AV28" s="285"/>
      <c r="AW28" s="285"/>
      <c r="AX28" s="219"/>
      <c r="AY28" s="219"/>
      <c r="AZ28" s="219"/>
      <c r="BA28" s="219"/>
      <c r="BB28" s="221"/>
      <c r="BC28" s="221"/>
      <c r="BD28" s="221"/>
      <c r="BE28" s="222"/>
      <c r="BF28" s="354"/>
      <c r="BG28" s="355"/>
      <c r="BH28" s="355"/>
      <c r="BI28" s="356"/>
      <c r="BJ28" s="37"/>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6"/>
    </row>
    <row r="29" spans="1:96" ht="15" customHeight="1" x14ac:dyDescent="0.3">
      <c r="A29" s="16"/>
      <c r="B29" s="44"/>
      <c r="C29" s="292"/>
      <c r="D29" s="293"/>
      <c r="E29" s="293"/>
      <c r="F29" s="293"/>
      <c r="G29" s="293"/>
      <c r="H29" s="293"/>
      <c r="I29" s="293"/>
      <c r="J29" s="293"/>
      <c r="K29" s="293"/>
      <c r="L29" s="293"/>
      <c r="M29" s="293"/>
      <c r="N29" s="293"/>
      <c r="O29" s="293"/>
      <c r="P29" s="293"/>
      <c r="Q29" s="293"/>
      <c r="R29" s="293"/>
      <c r="S29" s="293"/>
      <c r="T29" s="293"/>
      <c r="U29" s="293"/>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85"/>
      <c r="AV29" s="285"/>
      <c r="AW29" s="285"/>
      <c r="AX29" s="219"/>
      <c r="AY29" s="219"/>
      <c r="AZ29" s="219"/>
      <c r="BA29" s="219"/>
      <c r="BB29" s="221"/>
      <c r="BC29" s="221"/>
      <c r="BD29" s="221"/>
      <c r="BE29" s="222"/>
      <c r="BF29" s="354"/>
      <c r="BG29" s="355"/>
      <c r="BH29" s="355"/>
      <c r="BI29" s="356"/>
      <c r="BJ29" s="33"/>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6"/>
    </row>
    <row r="30" spans="1:96" ht="15" customHeight="1" thickBot="1" x14ac:dyDescent="0.35">
      <c r="A30" s="16"/>
      <c r="B30" s="44"/>
      <c r="C30" s="294"/>
      <c r="D30" s="295"/>
      <c r="E30" s="295"/>
      <c r="F30" s="295"/>
      <c r="G30" s="295"/>
      <c r="H30" s="295"/>
      <c r="I30" s="295"/>
      <c r="J30" s="295"/>
      <c r="K30" s="295"/>
      <c r="L30" s="295"/>
      <c r="M30" s="295"/>
      <c r="N30" s="295"/>
      <c r="O30" s="295"/>
      <c r="P30" s="295"/>
      <c r="Q30" s="295"/>
      <c r="R30" s="295"/>
      <c r="S30" s="295"/>
      <c r="T30" s="295"/>
      <c r="U30" s="295"/>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8"/>
      <c r="AV30" s="298"/>
      <c r="AW30" s="298"/>
      <c r="AX30" s="220"/>
      <c r="AY30" s="220"/>
      <c r="AZ30" s="220"/>
      <c r="BA30" s="220"/>
      <c r="BB30" s="223"/>
      <c r="BC30" s="223"/>
      <c r="BD30" s="223"/>
      <c r="BE30" s="224"/>
      <c r="BF30" s="357"/>
      <c r="BG30" s="358"/>
      <c r="BH30" s="358"/>
      <c r="BI30" s="359"/>
      <c r="BJ30" s="33"/>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6"/>
    </row>
    <row r="31" spans="1:96" ht="15" customHeight="1" thickBot="1" x14ac:dyDescent="0.35">
      <c r="A31" s="16"/>
      <c r="B31" s="44"/>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4"/>
      <c r="AF31" s="46"/>
      <c r="AG31" s="46"/>
      <c r="AH31" s="46"/>
      <c r="AI31" s="46"/>
      <c r="AJ31" s="46"/>
      <c r="AK31" s="46"/>
      <c r="AL31" s="46"/>
      <c r="AM31" s="46"/>
      <c r="AN31" s="46"/>
      <c r="AO31" s="46"/>
      <c r="AP31" s="44"/>
      <c r="AQ31" s="44"/>
      <c r="AR31" s="44"/>
      <c r="AS31" s="44"/>
      <c r="AT31" s="49" t="s">
        <v>19</v>
      </c>
      <c r="AU31" s="175">
        <f>AU11+AU16+AU21+AU26</f>
        <v>0</v>
      </c>
      <c r="AV31" s="176"/>
      <c r="AW31" s="177"/>
      <c r="AX31" s="44"/>
      <c r="AY31" s="44"/>
      <c r="AZ31" s="44"/>
      <c r="BA31" s="44"/>
      <c r="BB31" s="44"/>
      <c r="BC31" s="44"/>
      <c r="BD31" s="44"/>
      <c r="BE31" s="44"/>
      <c r="BF31" s="48"/>
      <c r="BG31" s="48"/>
      <c r="BH31" s="48"/>
      <c r="BI31" s="49" t="s">
        <v>65</v>
      </c>
      <c r="BJ31" s="33"/>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6"/>
    </row>
    <row r="32" spans="1:96" ht="15" customHeight="1" thickBot="1" x14ac:dyDescent="0.35">
      <c r="A32" s="16"/>
      <c r="B32" s="44" t="s">
        <v>20</v>
      </c>
      <c r="C32" s="44" t="s">
        <v>27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8"/>
      <c r="BG32" s="48"/>
      <c r="BH32" s="48"/>
      <c r="BI32" s="49" t="s">
        <v>66</v>
      </c>
      <c r="BJ32" s="33"/>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6"/>
    </row>
    <row r="33" spans="1:86" ht="15" customHeight="1" x14ac:dyDescent="0.3">
      <c r="A33" s="16"/>
      <c r="B33" s="44"/>
      <c r="C33" s="230" t="s">
        <v>28</v>
      </c>
      <c r="D33" s="231"/>
      <c r="E33" s="231"/>
      <c r="F33" s="231"/>
      <c r="G33" s="231"/>
      <c r="H33" s="231"/>
      <c r="I33" s="231"/>
      <c r="J33" s="231"/>
      <c r="K33" s="231"/>
      <c r="L33" s="231"/>
      <c r="M33" s="231"/>
      <c r="N33" s="231"/>
      <c r="O33" s="231"/>
      <c r="P33" s="231"/>
      <c r="Q33" s="231"/>
      <c r="R33" s="231"/>
      <c r="S33" s="231"/>
      <c r="T33" s="231"/>
      <c r="U33" s="232"/>
      <c r="V33" s="236" t="s">
        <v>15</v>
      </c>
      <c r="W33" s="231"/>
      <c r="X33" s="231"/>
      <c r="Y33" s="231"/>
      <c r="Z33" s="231"/>
      <c r="AA33" s="231"/>
      <c r="AB33" s="231"/>
      <c r="AC33" s="231"/>
      <c r="AD33" s="231"/>
      <c r="AE33" s="231"/>
      <c r="AF33" s="232"/>
      <c r="AG33" s="236" t="s">
        <v>23</v>
      </c>
      <c r="AH33" s="231"/>
      <c r="AI33" s="231"/>
      <c r="AJ33" s="231"/>
      <c r="AK33" s="231"/>
      <c r="AL33" s="231"/>
      <c r="AM33" s="231"/>
      <c r="AN33" s="231"/>
      <c r="AO33" s="231"/>
      <c r="AP33" s="231"/>
      <c r="AQ33" s="231"/>
      <c r="AR33" s="231"/>
      <c r="AS33" s="231"/>
      <c r="AT33" s="231"/>
      <c r="AU33" s="231"/>
      <c r="AV33" s="231"/>
      <c r="AW33" s="232"/>
      <c r="AX33" s="173" t="s">
        <v>24</v>
      </c>
      <c r="AY33" s="173"/>
      <c r="AZ33" s="173"/>
      <c r="BA33" s="173"/>
      <c r="BB33" s="173"/>
      <c r="BC33" s="173"/>
      <c r="BD33" s="173"/>
      <c r="BE33" s="174"/>
      <c r="BF33" s="173" t="s">
        <v>67</v>
      </c>
      <c r="BG33" s="173"/>
      <c r="BH33" s="173"/>
      <c r="BI33" s="174"/>
      <c r="BJ33" s="44"/>
      <c r="BK33" s="38"/>
      <c r="BL33" s="44"/>
      <c r="BM33" s="44"/>
      <c r="BN33" s="44"/>
      <c r="BO33" s="44"/>
      <c r="BP33" s="44"/>
      <c r="BQ33" s="44"/>
      <c r="BR33" s="48"/>
      <c r="BS33" s="44"/>
      <c r="BT33" s="44"/>
      <c r="BU33" s="44"/>
      <c r="BV33" s="44"/>
      <c r="BW33" s="44"/>
      <c r="BX33" s="44"/>
      <c r="BY33" s="44"/>
      <c r="BZ33" s="44"/>
      <c r="CA33" s="44"/>
      <c r="CB33" s="44"/>
      <c r="CC33" s="44"/>
      <c r="CD33" s="44"/>
      <c r="CE33" s="44"/>
      <c r="CF33" s="44"/>
      <c r="CG33" s="44"/>
      <c r="CH33" s="6"/>
    </row>
    <row r="34" spans="1:86" ht="15" customHeight="1" x14ac:dyDescent="0.3">
      <c r="A34" s="16"/>
      <c r="B34" s="44"/>
      <c r="C34" s="233"/>
      <c r="D34" s="234"/>
      <c r="E34" s="234"/>
      <c r="F34" s="234"/>
      <c r="G34" s="234"/>
      <c r="H34" s="234"/>
      <c r="I34" s="234"/>
      <c r="J34" s="234"/>
      <c r="K34" s="234"/>
      <c r="L34" s="234"/>
      <c r="M34" s="234"/>
      <c r="N34" s="234"/>
      <c r="O34" s="234"/>
      <c r="P34" s="234"/>
      <c r="Q34" s="234"/>
      <c r="R34" s="234"/>
      <c r="S34" s="234"/>
      <c r="T34" s="234"/>
      <c r="U34" s="235"/>
      <c r="V34" s="237"/>
      <c r="W34" s="234"/>
      <c r="X34" s="234"/>
      <c r="Y34" s="234"/>
      <c r="Z34" s="234"/>
      <c r="AA34" s="234"/>
      <c r="AB34" s="234"/>
      <c r="AC34" s="234"/>
      <c r="AD34" s="234"/>
      <c r="AE34" s="234"/>
      <c r="AF34" s="235"/>
      <c r="AG34" s="237"/>
      <c r="AH34" s="234"/>
      <c r="AI34" s="234"/>
      <c r="AJ34" s="234"/>
      <c r="AK34" s="234"/>
      <c r="AL34" s="234"/>
      <c r="AM34" s="234"/>
      <c r="AN34" s="234"/>
      <c r="AO34" s="234"/>
      <c r="AP34" s="234"/>
      <c r="AQ34" s="234"/>
      <c r="AR34" s="234"/>
      <c r="AS34" s="234"/>
      <c r="AT34" s="234"/>
      <c r="AU34" s="234"/>
      <c r="AV34" s="234"/>
      <c r="AW34" s="235"/>
      <c r="AX34" s="112" t="s">
        <v>25</v>
      </c>
      <c r="AY34" s="112"/>
      <c r="AZ34" s="112"/>
      <c r="BA34" s="112"/>
      <c r="BB34" s="112" t="s">
        <v>29</v>
      </c>
      <c r="BC34" s="112"/>
      <c r="BD34" s="112"/>
      <c r="BE34" s="113"/>
      <c r="BF34" s="112"/>
      <c r="BG34" s="112"/>
      <c r="BH34" s="112"/>
      <c r="BI34" s="113"/>
      <c r="BJ34" s="44"/>
      <c r="BK34" s="38"/>
      <c r="BL34" s="44"/>
      <c r="BM34" s="44"/>
      <c r="BN34" s="44"/>
      <c r="BO34" s="44"/>
      <c r="BP34" s="44"/>
      <c r="BQ34" s="44"/>
      <c r="BR34" s="48"/>
      <c r="BS34" s="44"/>
      <c r="BT34" s="44"/>
      <c r="BU34" s="44"/>
      <c r="BV34" s="44"/>
      <c r="BW34" s="44"/>
      <c r="BX34" s="44"/>
      <c r="BY34" s="44"/>
      <c r="BZ34" s="44"/>
      <c r="CA34" s="44"/>
      <c r="CB34" s="44"/>
      <c r="CC34" s="44"/>
      <c r="CD34" s="44"/>
      <c r="CE34" s="44"/>
      <c r="CF34" s="44"/>
      <c r="CG34" s="44"/>
      <c r="CH34" s="6"/>
    </row>
    <row r="35" spans="1:86" ht="15" customHeight="1" x14ac:dyDescent="0.3">
      <c r="A35" s="16"/>
      <c r="B35" s="44"/>
      <c r="C35" s="215">
        <f>'1等級_目標設定・FB用'!C35</f>
        <v>0</v>
      </c>
      <c r="D35" s="216"/>
      <c r="E35" s="216"/>
      <c r="F35" s="216"/>
      <c r="G35" s="216"/>
      <c r="H35" s="216"/>
      <c r="I35" s="216"/>
      <c r="J35" s="216"/>
      <c r="K35" s="216"/>
      <c r="L35" s="216"/>
      <c r="M35" s="216"/>
      <c r="N35" s="216"/>
      <c r="O35" s="216"/>
      <c r="P35" s="216"/>
      <c r="Q35" s="216"/>
      <c r="R35" s="216"/>
      <c r="S35" s="216"/>
      <c r="T35" s="216"/>
      <c r="U35" s="216"/>
      <c r="V35" s="216">
        <f>'1等級_目標設定・FB用'!V35</f>
        <v>0</v>
      </c>
      <c r="W35" s="216"/>
      <c r="X35" s="216"/>
      <c r="Y35" s="216"/>
      <c r="Z35" s="216"/>
      <c r="AA35" s="216"/>
      <c r="AB35" s="216"/>
      <c r="AC35" s="216"/>
      <c r="AD35" s="216"/>
      <c r="AE35" s="216"/>
      <c r="AF35" s="216"/>
      <c r="AG35" s="216">
        <f>'1等級_目標設定・FB用'!AG35</f>
        <v>0</v>
      </c>
      <c r="AH35" s="216"/>
      <c r="AI35" s="216"/>
      <c r="AJ35" s="216"/>
      <c r="AK35" s="216"/>
      <c r="AL35" s="216"/>
      <c r="AM35" s="216"/>
      <c r="AN35" s="216"/>
      <c r="AO35" s="216"/>
      <c r="AP35" s="216"/>
      <c r="AQ35" s="216"/>
      <c r="AR35" s="216"/>
      <c r="AS35" s="216"/>
      <c r="AT35" s="216"/>
      <c r="AU35" s="216"/>
      <c r="AV35" s="216"/>
      <c r="AW35" s="216"/>
      <c r="AX35" s="219">
        <f>'1等級_目標設定・FB用'!AX35</f>
        <v>0</v>
      </c>
      <c r="AY35" s="219"/>
      <c r="AZ35" s="219"/>
      <c r="BA35" s="219"/>
      <c r="BB35" s="221"/>
      <c r="BC35" s="221"/>
      <c r="BD35" s="221"/>
      <c r="BE35" s="222"/>
      <c r="BF35" s="360">
        <f>IF(BB35="",0,VLOOKUP(BB35,期中特記評点,2,FALSE))</f>
        <v>0</v>
      </c>
      <c r="BG35" s="360"/>
      <c r="BH35" s="360"/>
      <c r="BI35" s="361"/>
      <c r="BJ35" s="44"/>
      <c r="BK35" s="38"/>
      <c r="BL35" s="44"/>
      <c r="BM35" s="44"/>
      <c r="BN35" s="44"/>
      <c r="BO35" s="44"/>
      <c r="BP35" s="44"/>
      <c r="BQ35" s="44"/>
      <c r="BR35" s="44"/>
      <c r="BS35" s="44"/>
      <c r="BT35" s="44"/>
      <c r="BU35" s="44"/>
      <c r="BV35" s="44"/>
      <c r="BW35" s="44"/>
      <c r="BX35" s="44"/>
      <c r="BY35" s="44"/>
      <c r="BZ35" s="44"/>
      <c r="CA35" s="44"/>
      <c r="CB35" s="44"/>
      <c r="CC35" s="44"/>
      <c r="CD35" s="44"/>
      <c r="CE35" s="44"/>
      <c r="CF35" s="44"/>
      <c r="CG35" s="44"/>
      <c r="CH35" s="6"/>
    </row>
    <row r="36" spans="1:86" ht="15" customHeight="1" x14ac:dyDescent="0.3">
      <c r="A36" s="16"/>
      <c r="B36" s="44"/>
      <c r="C36" s="215"/>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9"/>
      <c r="AY36" s="219"/>
      <c r="AZ36" s="219"/>
      <c r="BA36" s="219"/>
      <c r="BB36" s="221"/>
      <c r="BC36" s="221"/>
      <c r="BD36" s="221"/>
      <c r="BE36" s="222"/>
      <c r="BF36" s="360"/>
      <c r="BG36" s="360"/>
      <c r="BH36" s="360"/>
      <c r="BI36" s="361"/>
      <c r="BJ36" s="44"/>
      <c r="BK36" s="38"/>
      <c r="BL36" s="44"/>
      <c r="BM36" s="48"/>
      <c r="BN36" s="48"/>
      <c r="BO36" s="48"/>
      <c r="BP36" s="48"/>
      <c r="BQ36" s="44"/>
      <c r="BR36" s="44"/>
      <c r="BS36" s="44"/>
      <c r="BT36" s="44"/>
      <c r="BU36" s="44"/>
      <c r="BV36" s="44"/>
      <c r="BW36" s="44"/>
      <c r="BX36" s="44"/>
      <c r="BY36" s="44"/>
      <c r="BZ36" s="44"/>
      <c r="CA36" s="44"/>
      <c r="CB36" s="44"/>
      <c r="CC36" s="44"/>
      <c r="CD36" s="44"/>
      <c r="CE36" s="44"/>
      <c r="CF36" s="44"/>
      <c r="CG36" s="44"/>
      <c r="CH36" s="6"/>
    </row>
    <row r="37" spans="1:86" ht="15" customHeight="1" x14ac:dyDescent="0.3">
      <c r="A37" s="16"/>
      <c r="B37" s="44"/>
      <c r="C37" s="215"/>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9"/>
      <c r="AY37" s="219"/>
      <c r="AZ37" s="219"/>
      <c r="BA37" s="219"/>
      <c r="BB37" s="221"/>
      <c r="BC37" s="221"/>
      <c r="BD37" s="221"/>
      <c r="BE37" s="222"/>
      <c r="BF37" s="360"/>
      <c r="BG37" s="360"/>
      <c r="BH37" s="360"/>
      <c r="BI37" s="361"/>
      <c r="BJ37" s="44"/>
      <c r="BK37" s="38"/>
      <c r="BL37" s="44"/>
      <c r="BM37" s="48"/>
      <c r="BN37" s="48"/>
      <c r="BO37" s="48"/>
      <c r="BP37" s="48"/>
      <c r="BQ37" s="44"/>
      <c r="BR37" s="44"/>
      <c r="BS37" s="44"/>
      <c r="BT37" s="44"/>
      <c r="BU37" s="44"/>
      <c r="BV37" s="44"/>
      <c r="BW37" s="44"/>
      <c r="BX37" s="44"/>
      <c r="BY37" s="44"/>
      <c r="BZ37" s="44"/>
      <c r="CA37" s="44"/>
      <c r="CB37" s="44"/>
      <c r="CC37" s="44"/>
      <c r="CD37" s="44"/>
      <c r="CE37" s="44"/>
      <c r="CF37" s="44"/>
      <c r="CG37" s="44"/>
      <c r="CH37" s="6"/>
    </row>
    <row r="38" spans="1:86" ht="15" customHeight="1" thickBot="1" x14ac:dyDescent="0.35">
      <c r="A38" s="16"/>
      <c r="B38" s="44"/>
      <c r="C38" s="215"/>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9"/>
      <c r="AY38" s="219"/>
      <c r="AZ38" s="219"/>
      <c r="BA38" s="219"/>
      <c r="BB38" s="221"/>
      <c r="BC38" s="221"/>
      <c r="BD38" s="221"/>
      <c r="BE38" s="222"/>
      <c r="BF38" s="360"/>
      <c r="BG38" s="360"/>
      <c r="BH38" s="360"/>
      <c r="BI38" s="361"/>
      <c r="BJ38" s="44"/>
      <c r="BK38" s="38"/>
      <c r="BL38" s="44"/>
      <c r="BM38" s="48"/>
      <c r="BN38" s="48"/>
      <c r="BO38" s="48"/>
      <c r="BP38" s="48"/>
      <c r="BQ38" s="44"/>
      <c r="BR38" s="44"/>
      <c r="BS38" s="44"/>
      <c r="BT38" s="44"/>
      <c r="BU38" s="44"/>
      <c r="BV38" s="44"/>
      <c r="BW38" s="44"/>
      <c r="BX38" s="44"/>
      <c r="BY38" s="44"/>
      <c r="BZ38" s="44"/>
      <c r="CA38" s="46"/>
      <c r="CB38" s="353"/>
      <c r="CC38" s="353"/>
      <c r="CD38" s="44"/>
      <c r="CE38" s="44"/>
      <c r="CF38" s="44"/>
      <c r="CG38" s="44"/>
      <c r="CH38" s="6"/>
    </row>
    <row r="39" spans="1:86" ht="15" customHeight="1" thickBot="1" x14ac:dyDescent="0.35">
      <c r="A39" s="16"/>
      <c r="B39" s="44"/>
      <c r="C39" s="21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20"/>
      <c r="AY39" s="220"/>
      <c r="AZ39" s="220"/>
      <c r="BA39" s="220"/>
      <c r="BB39" s="223"/>
      <c r="BC39" s="223"/>
      <c r="BD39" s="223"/>
      <c r="BE39" s="224"/>
      <c r="BF39" s="362"/>
      <c r="BG39" s="362"/>
      <c r="BH39" s="362"/>
      <c r="BI39" s="363"/>
      <c r="BJ39" s="39"/>
      <c r="BK39" s="44"/>
      <c r="BL39" s="44"/>
      <c r="BM39" s="48"/>
      <c r="BN39" s="48"/>
      <c r="BO39" s="48"/>
      <c r="BP39" s="48"/>
      <c r="BQ39" s="44"/>
      <c r="BR39" s="44"/>
      <c r="BS39" s="44"/>
      <c r="BT39" s="44"/>
      <c r="BU39" s="44"/>
      <c r="BV39" s="44"/>
      <c r="BW39" s="44"/>
      <c r="BX39" s="44"/>
      <c r="BY39" s="44"/>
      <c r="BZ39" s="44"/>
      <c r="CA39" s="44"/>
      <c r="CB39" s="44"/>
      <c r="CC39" s="44"/>
      <c r="CD39" s="44"/>
      <c r="CE39" s="44"/>
      <c r="CF39" s="44"/>
      <c r="CG39" s="44"/>
      <c r="CH39" s="6"/>
    </row>
    <row r="40" spans="1:86" ht="15" customHeight="1" x14ac:dyDescent="0.3">
      <c r="A40" s="16"/>
      <c r="B40" s="44"/>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4"/>
      <c r="AU40" s="44"/>
      <c r="AV40" s="44"/>
      <c r="AW40" s="44"/>
      <c r="AX40" s="44"/>
      <c r="AY40" s="44"/>
      <c r="AZ40" s="44"/>
      <c r="BA40" s="44"/>
      <c r="BB40" s="44"/>
      <c r="BC40" s="44"/>
      <c r="BD40" s="44"/>
      <c r="BE40" s="44"/>
      <c r="BF40" s="48"/>
      <c r="BG40" s="48"/>
      <c r="BH40" s="48"/>
      <c r="BI40" s="48"/>
      <c r="BJ40" s="44"/>
      <c r="BK40" s="44"/>
      <c r="BL40" s="44"/>
      <c r="BM40" s="48"/>
      <c r="BN40" s="48"/>
      <c r="BO40" s="48"/>
      <c r="BP40" s="48"/>
      <c r="BQ40" s="44"/>
      <c r="BR40" s="44"/>
      <c r="BS40" s="44"/>
      <c r="BT40" s="44"/>
      <c r="BU40" s="44"/>
      <c r="BV40" s="44"/>
      <c r="BW40" s="44"/>
      <c r="BX40" s="44"/>
      <c r="BY40" s="44"/>
      <c r="BZ40" s="44"/>
      <c r="CA40" s="44"/>
      <c r="CB40" s="44"/>
      <c r="CC40" s="44"/>
      <c r="CD40" s="44"/>
      <c r="CE40" s="44"/>
      <c r="CF40" s="44"/>
      <c r="CG40" s="44"/>
      <c r="CH40" s="6"/>
    </row>
    <row r="41" spans="1:86" ht="15" customHeight="1" thickBot="1" x14ac:dyDescent="0.35">
      <c r="A41" s="16"/>
      <c r="B41" s="44" t="s">
        <v>26</v>
      </c>
      <c r="C41" s="50" t="s">
        <v>85</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4"/>
      <c r="AU41" s="44"/>
      <c r="AV41" s="44"/>
      <c r="AW41" s="44"/>
      <c r="AX41" s="44"/>
      <c r="AY41" s="44"/>
      <c r="AZ41" s="44"/>
      <c r="BA41" s="44"/>
      <c r="BB41" s="44"/>
      <c r="BC41" s="44"/>
      <c r="BD41" s="44"/>
      <c r="BE41" s="44"/>
      <c r="BF41" s="48"/>
      <c r="BG41" s="48"/>
      <c r="BH41" s="48"/>
      <c r="BI41" s="48"/>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6"/>
    </row>
    <row r="42" spans="1:86" ht="15" customHeight="1" x14ac:dyDescent="0.3">
      <c r="A42" s="16"/>
      <c r="B42" s="44"/>
      <c r="C42" s="150" t="s">
        <v>30</v>
      </c>
      <c r="D42" s="151"/>
      <c r="E42" s="151"/>
      <c r="F42" s="151"/>
      <c r="G42" s="151"/>
      <c r="H42" s="132">
        <f>'1等級_目標設定・FB用'!$H$42</f>
        <v>0</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4"/>
      <c r="AN42" s="44"/>
      <c r="AO42" s="150" t="s">
        <v>31</v>
      </c>
      <c r="AP42" s="151"/>
      <c r="AQ42" s="151"/>
      <c r="AR42" s="151"/>
      <c r="AS42" s="151"/>
      <c r="AT42" s="141"/>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3"/>
      <c r="BZ42" s="44"/>
      <c r="CA42" s="44"/>
      <c r="CB42" s="44"/>
      <c r="CC42" s="44"/>
      <c r="CD42" s="44"/>
      <c r="CE42" s="44"/>
      <c r="CF42" s="44"/>
      <c r="CG42" s="44"/>
      <c r="CH42" s="6"/>
    </row>
    <row r="43" spans="1:86" ht="15" customHeight="1" x14ac:dyDescent="0.3">
      <c r="A43" s="16"/>
      <c r="B43" s="44"/>
      <c r="C43" s="152"/>
      <c r="D43" s="153"/>
      <c r="E43" s="153"/>
      <c r="F43" s="153"/>
      <c r="G43" s="153"/>
      <c r="H43" s="135"/>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137"/>
      <c r="AN43" s="44"/>
      <c r="AO43" s="152"/>
      <c r="AP43" s="153"/>
      <c r="AQ43" s="153"/>
      <c r="AR43" s="153"/>
      <c r="AS43" s="153"/>
      <c r="AT43" s="144"/>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6"/>
      <c r="BZ43" s="44"/>
      <c r="CA43" s="44"/>
      <c r="CB43" s="44"/>
      <c r="CC43" s="44"/>
      <c r="CD43" s="44"/>
      <c r="CE43" s="44"/>
      <c r="CF43" s="44"/>
      <c r="CG43" s="44"/>
      <c r="CH43" s="6"/>
    </row>
    <row r="44" spans="1:86" ht="15" customHeight="1" x14ac:dyDescent="0.3">
      <c r="A44" s="16"/>
      <c r="B44" s="44"/>
      <c r="C44" s="152"/>
      <c r="D44" s="153"/>
      <c r="E44" s="153"/>
      <c r="F44" s="153"/>
      <c r="G44" s="153"/>
      <c r="H44" s="135"/>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137"/>
      <c r="AN44" s="44"/>
      <c r="AO44" s="152"/>
      <c r="AP44" s="153"/>
      <c r="AQ44" s="153"/>
      <c r="AR44" s="153"/>
      <c r="AS44" s="153"/>
      <c r="AT44" s="144"/>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6"/>
      <c r="BZ44" s="44"/>
      <c r="CA44" s="44"/>
      <c r="CB44" s="44"/>
      <c r="CC44" s="44"/>
      <c r="CD44" s="44"/>
      <c r="CE44" s="44"/>
      <c r="CF44" s="44"/>
      <c r="CG44" s="44"/>
      <c r="CH44" s="6"/>
    </row>
    <row r="45" spans="1:86" ht="15" customHeight="1" thickBot="1" x14ac:dyDescent="0.35">
      <c r="A45" s="16"/>
      <c r="B45" s="44"/>
      <c r="C45" s="154"/>
      <c r="D45" s="155"/>
      <c r="E45" s="155"/>
      <c r="F45" s="155"/>
      <c r="G45" s="155"/>
      <c r="H45" s="138"/>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40"/>
      <c r="AN45" s="44"/>
      <c r="AO45" s="154"/>
      <c r="AP45" s="155"/>
      <c r="AQ45" s="155"/>
      <c r="AR45" s="155"/>
      <c r="AS45" s="155"/>
      <c r="AT45" s="147"/>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9"/>
      <c r="BZ45" s="44"/>
      <c r="CA45" s="44"/>
      <c r="CB45" s="44"/>
      <c r="CC45" s="44"/>
      <c r="CD45" s="44"/>
      <c r="CE45" s="44"/>
      <c r="CF45" s="44"/>
      <c r="CG45" s="44"/>
      <c r="CH45" s="6"/>
    </row>
    <row r="46" spans="1:86" ht="15" customHeight="1" x14ac:dyDescent="0.3">
      <c r="A46" s="16"/>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17"/>
    </row>
    <row r="47" spans="1:86" ht="15" customHeight="1" x14ac:dyDescent="0.3">
      <c r="A47" s="16"/>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17"/>
    </row>
    <row r="48" spans="1:86" ht="15" customHeight="1" x14ac:dyDescent="0.3">
      <c r="A48" s="5"/>
      <c r="B48" s="45" t="s">
        <v>32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98" ht="15" customHeight="1" x14ac:dyDescent="0.3">
      <c r="A51" s="5"/>
      <c r="B51" s="4"/>
      <c r="C51" s="158" t="s">
        <v>34</v>
      </c>
      <c r="D51" s="159"/>
      <c r="E51" s="159"/>
      <c r="F51" s="159"/>
      <c r="G51" s="159"/>
      <c r="H51" s="160"/>
      <c r="I51" s="164" t="s">
        <v>39</v>
      </c>
      <c r="J51" s="159"/>
      <c r="K51" s="159"/>
      <c r="L51" s="159"/>
      <c r="M51" s="159"/>
      <c r="N51" s="159"/>
      <c r="O51" s="159"/>
      <c r="P51" s="159"/>
      <c r="Q51" s="160"/>
      <c r="R51" s="166" t="s">
        <v>45</v>
      </c>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8"/>
      <c r="AP51" s="18"/>
      <c r="AQ51" s="18"/>
      <c r="AR51" s="18"/>
      <c r="AS51" s="18"/>
      <c r="AT51" s="18"/>
      <c r="AU51" s="18"/>
      <c r="AV51" s="18"/>
      <c r="AW51" s="19"/>
      <c r="AX51" s="170" t="s">
        <v>68</v>
      </c>
      <c r="AY51" s="171"/>
      <c r="AZ51" s="172"/>
      <c r="BA51" s="173" t="s">
        <v>24</v>
      </c>
      <c r="BB51" s="173"/>
      <c r="BC51" s="173"/>
      <c r="BD51" s="173"/>
      <c r="BE51" s="173"/>
      <c r="BF51" s="173"/>
      <c r="BG51" s="173"/>
      <c r="BH51" s="397"/>
      <c r="BI51" s="328" t="s">
        <v>64</v>
      </c>
      <c r="BJ51" s="329"/>
      <c r="BK51" s="329"/>
      <c r="BL51" s="330"/>
      <c r="BM51" s="15"/>
      <c r="BN51" s="15"/>
      <c r="BO51" s="15"/>
      <c r="BP51" s="15"/>
      <c r="BQ51" s="15"/>
      <c r="BR51" s="15"/>
      <c r="BS51" s="15"/>
      <c r="BT51" s="15"/>
      <c r="BU51" s="15"/>
      <c r="BV51" s="15"/>
      <c r="BW51" s="15"/>
      <c r="BX51" s="15"/>
      <c r="BY51" s="15"/>
      <c r="BZ51" s="4"/>
      <c r="CC51" s="203" t="s">
        <v>63</v>
      </c>
      <c r="CD51" s="204"/>
      <c r="CE51" s="204"/>
      <c r="CF51" s="204"/>
      <c r="CG51" s="205"/>
      <c r="CH51" s="6"/>
    </row>
    <row r="52" spans="1:98" ht="15" customHeight="1" thickBot="1" x14ac:dyDescent="0.35">
      <c r="A52" s="5"/>
      <c r="B52" s="4"/>
      <c r="C52" s="436"/>
      <c r="D52" s="437"/>
      <c r="E52" s="437"/>
      <c r="F52" s="437"/>
      <c r="G52" s="437"/>
      <c r="H52" s="438"/>
      <c r="I52" s="439"/>
      <c r="J52" s="437"/>
      <c r="K52" s="437"/>
      <c r="L52" s="437"/>
      <c r="M52" s="437"/>
      <c r="N52" s="437"/>
      <c r="O52" s="437"/>
      <c r="P52" s="437"/>
      <c r="Q52" s="438"/>
      <c r="R52" s="351"/>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73"/>
      <c r="AP52" s="73"/>
      <c r="AQ52" s="73"/>
      <c r="AR52" s="73"/>
      <c r="AS52" s="73"/>
      <c r="AT52" s="73"/>
      <c r="AU52" s="73"/>
      <c r="AV52" s="73"/>
      <c r="AW52" s="74"/>
      <c r="AX52" s="200" t="s">
        <v>69</v>
      </c>
      <c r="AY52" s="201"/>
      <c r="AZ52" s="202"/>
      <c r="BA52" s="434" t="s">
        <v>25</v>
      </c>
      <c r="BB52" s="434"/>
      <c r="BC52" s="434"/>
      <c r="BD52" s="434"/>
      <c r="BE52" s="434" t="s">
        <v>17</v>
      </c>
      <c r="BF52" s="434"/>
      <c r="BG52" s="434"/>
      <c r="BH52" s="435"/>
      <c r="BI52" s="333"/>
      <c r="BJ52" s="334"/>
      <c r="BK52" s="334"/>
      <c r="BL52" s="335"/>
      <c r="BM52" s="15"/>
      <c r="BN52" s="15"/>
      <c r="BO52" s="15"/>
      <c r="BP52" s="15"/>
      <c r="BQ52" s="15"/>
      <c r="BR52" s="15"/>
      <c r="BS52" s="15"/>
      <c r="BT52" s="15"/>
      <c r="BU52" s="15"/>
      <c r="BV52" s="15"/>
      <c r="BW52" s="15"/>
      <c r="BX52" s="15"/>
      <c r="BY52" s="15"/>
      <c r="BZ52" s="4"/>
      <c r="CC52" s="206"/>
      <c r="CD52" s="207"/>
      <c r="CE52" s="207"/>
      <c r="CF52" s="207"/>
      <c r="CG52" s="208"/>
      <c r="CH52" s="6"/>
    </row>
    <row r="53" spans="1:98" ht="34.950000000000003" customHeight="1" x14ac:dyDescent="0.3">
      <c r="A53" s="16"/>
      <c r="C53" s="446" t="s">
        <v>35</v>
      </c>
      <c r="D53" s="447"/>
      <c r="E53" s="447"/>
      <c r="F53" s="447"/>
      <c r="G53" s="447"/>
      <c r="H53" s="447"/>
      <c r="I53" s="448" t="s">
        <v>36</v>
      </c>
      <c r="J53" s="449"/>
      <c r="K53" s="449"/>
      <c r="L53" s="449"/>
      <c r="M53" s="449"/>
      <c r="N53" s="449"/>
      <c r="O53" s="449"/>
      <c r="P53" s="449"/>
      <c r="Q53" s="450"/>
      <c r="R53" s="451" t="s">
        <v>86</v>
      </c>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3"/>
      <c r="AX53" s="454">
        <f>'1等級_目標設定・FB用'!AX53</f>
        <v>0</v>
      </c>
      <c r="AY53" s="455"/>
      <c r="AZ53" s="456"/>
      <c r="BA53" s="473">
        <f>'1等級_目標設定・FB用'!BA53</f>
        <v>0</v>
      </c>
      <c r="BB53" s="474"/>
      <c r="BC53" s="474"/>
      <c r="BD53" s="475"/>
      <c r="BE53" s="457"/>
      <c r="BF53" s="460"/>
      <c r="BG53" s="460"/>
      <c r="BH53" s="471"/>
      <c r="BI53" s="465">
        <f>IF(BE53="",0,AX53*VLOOKUP(BE53,本給評点,2,FALSE))</f>
        <v>0</v>
      </c>
      <c r="BJ53" s="466"/>
      <c r="BK53" s="466"/>
      <c r="BL53" s="467"/>
      <c r="CC53" s="440">
        <f>SUM(BI53,BI62,BI70,BI87,BI92,BI98)</f>
        <v>0</v>
      </c>
      <c r="CD53" s="441"/>
      <c r="CE53" s="441"/>
      <c r="CF53" s="441"/>
      <c r="CG53" s="442"/>
      <c r="CH53" s="17"/>
    </row>
    <row r="54" spans="1:98" ht="34.950000000000003" customHeight="1" thickBot="1" x14ac:dyDescent="0.35">
      <c r="A54" s="16"/>
      <c r="C54" s="89"/>
      <c r="D54" s="90"/>
      <c r="E54" s="90"/>
      <c r="F54" s="90"/>
      <c r="G54" s="90"/>
      <c r="H54" s="90"/>
      <c r="I54" s="94"/>
      <c r="J54" s="95"/>
      <c r="K54" s="95"/>
      <c r="L54" s="95"/>
      <c r="M54" s="95"/>
      <c r="N54" s="95"/>
      <c r="O54" s="95"/>
      <c r="P54" s="95"/>
      <c r="Q54" s="96"/>
      <c r="R54" s="77" t="s">
        <v>87</v>
      </c>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9"/>
      <c r="AX54" s="309"/>
      <c r="AY54" s="310"/>
      <c r="AZ54" s="311"/>
      <c r="BA54" s="476"/>
      <c r="BB54" s="477"/>
      <c r="BC54" s="477"/>
      <c r="BD54" s="478"/>
      <c r="BE54" s="188"/>
      <c r="BF54" s="189"/>
      <c r="BG54" s="189"/>
      <c r="BH54" s="313"/>
      <c r="BI54" s="348"/>
      <c r="BJ54" s="349"/>
      <c r="BK54" s="349"/>
      <c r="BL54" s="350"/>
      <c r="CC54" s="394"/>
      <c r="CD54" s="395"/>
      <c r="CE54" s="395"/>
      <c r="CF54" s="395"/>
      <c r="CG54" s="396"/>
      <c r="CH54" s="17"/>
    </row>
    <row r="55" spans="1:98" ht="34.950000000000003" customHeight="1" x14ac:dyDescent="0.3">
      <c r="A55" s="16"/>
      <c r="C55" s="89"/>
      <c r="D55" s="90"/>
      <c r="E55" s="90"/>
      <c r="F55" s="90"/>
      <c r="G55" s="90"/>
      <c r="H55" s="90"/>
      <c r="I55" s="94"/>
      <c r="J55" s="95"/>
      <c r="K55" s="95"/>
      <c r="L55" s="95"/>
      <c r="M55" s="95"/>
      <c r="N55" s="95"/>
      <c r="O55" s="95"/>
      <c r="P55" s="95"/>
      <c r="Q55" s="96"/>
      <c r="R55" s="77" t="s">
        <v>88</v>
      </c>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9"/>
      <c r="AX55" s="309"/>
      <c r="AY55" s="310"/>
      <c r="AZ55" s="311"/>
      <c r="BA55" s="476"/>
      <c r="BB55" s="477"/>
      <c r="BC55" s="477"/>
      <c r="BD55" s="478"/>
      <c r="BE55" s="188"/>
      <c r="BF55" s="189"/>
      <c r="BG55" s="189"/>
      <c r="BH55" s="313"/>
      <c r="BI55" s="348"/>
      <c r="BJ55" s="349"/>
      <c r="BK55" s="349"/>
      <c r="BL55" s="350"/>
      <c r="CG55" s="489" t="s">
        <v>82</v>
      </c>
      <c r="CH55" s="17"/>
    </row>
    <row r="56" spans="1:98" ht="34.950000000000003" customHeight="1" x14ac:dyDescent="0.3">
      <c r="A56" s="16"/>
      <c r="C56" s="89"/>
      <c r="D56" s="90"/>
      <c r="E56" s="90"/>
      <c r="F56" s="90"/>
      <c r="G56" s="90"/>
      <c r="H56" s="90"/>
      <c r="I56" s="97"/>
      <c r="J56" s="98"/>
      <c r="K56" s="98"/>
      <c r="L56" s="98"/>
      <c r="M56" s="98"/>
      <c r="N56" s="98"/>
      <c r="O56" s="98"/>
      <c r="P56" s="98"/>
      <c r="Q56" s="99"/>
      <c r="R56" s="77" t="s">
        <v>89</v>
      </c>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9"/>
      <c r="AX56" s="309"/>
      <c r="AY56" s="310"/>
      <c r="AZ56" s="311"/>
      <c r="BA56" s="476"/>
      <c r="BB56" s="477"/>
      <c r="BC56" s="477"/>
      <c r="BD56" s="478"/>
      <c r="BE56" s="188"/>
      <c r="BF56" s="189"/>
      <c r="BG56" s="189"/>
      <c r="BH56" s="313"/>
      <c r="BI56" s="348"/>
      <c r="BJ56" s="349"/>
      <c r="BK56" s="349"/>
      <c r="BL56" s="350"/>
      <c r="CH56" s="17"/>
    </row>
    <row r="57" spans="1:98" ht="34.950000000000003" customHeight="1" x14ac:dyDescent="0.3">
      <c r="A57" s="16"/>
      <c r="C57" s="89"/>
      <c r="D57" s="90"/>
      <c r="E57" s="90"/>
      <c r="F57" s="90"/>
      <c r="G57" s="90"/>
      <c r="H57" s="90"/>
      <c r="I57" s="91" t="s">
        <v>37</v>
      </c>
      <c r="J57" s="92"/>
      <c r="K57" s="92"/>
      <c r="L57" s="92"/>
      <c r="M57" s="92"/>
      <c r="N57" s="92"/>
      <c r="O57" s="92"/>
      <c r="P57" s="92"/>
      <c r="Q57" s="93"/>
      <c r="R57" s="77" t="s">
        <v>90</v>
      </c>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9"/>
      <c r="AX57" s="309"/>
      <c r="AY57" s="310"/>
      <c r="AZ57" s="311"/>
      <c r="BA57" s="476"/>
      <c r="BB57" s="477"/>
      <c r="BC57" s="477"/>
      <c r="BD57" s="478"/>
      <c r="BE57" s="188"/>
      <c r="BF57" s="189"/>
      <c r="BG57" s="189"/>
      <c r="BH57" s="313"/>
      <c r="BI57" s="348"/>
      <c r="BJ57" s="349"/>
      <c r="BK57" s="349"/>
      <c r="BL57" s="350"/>
      <c r="CH57" s="17"/>
      <c r="CP57"/>
      <c r="CQ57"/>
      <c r="CR57"/>
      <c r="CS57"/>
      <c r="CT57"/>
    </row>
    <row r="58" spans="1:98" ht="34.950000000000003" customHeight="1" x14ac:dyDescent="0.3">
      <c r="A58" s="16"/>
      <c r="C58" s="89"/>
      <c r="D58" s="90"/>
      <c r="E58" s="90"/>
      <c r="F58" s="90"/>
      <c r="G58" s="90"/>
      <c r="H58" s="90"/>
      <c r="I58" s="97"/>
      <c r="J58" s="98"/>
      <c r="K58" s="98"/>
      <c r="L58" s="98"/>
      <c r="M58" s="98"/>
      <c r="N58" s="98"/>
      <c r="O58" s="98"/>
      <c r="P58" s="98"/>
      <c r="Q58" s="99"/>
      <c r="R58" s="77" t="s">
        <v>91</v>
      </c>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9"/>
      <c r="AX58" s="309"/>
      <c r="AY58" s="310"/>
      <c r="AZ58" s="311"/>
      <c r="BA58" s="476"/>
      <c r="BB58" s="477"/>
      <c r="BC58" s="477"/>
      <c r="BD58" s="478"/>
      <c r="BE58" s="188"/>
      <c r="BF58" s="189"/>
      <c r="BG58" s="189"/>
      <c r="BH58" s="313"/>
      <c r="BI58" s="348"/>
      <c r="BJ58" s="349"/>
      <c r="BK58" s="349"/>
      <c r="BL58" s="350"/>
      <c r="CH58" s="17"/>
      <c r="CP58"/>
      <c r="CQ58"/>
      <c r="CR58"/>
      <c r="CS58"/>
      <c r="CT58"/>
    </row>
    <row r="59" spans="1:98" ht="34.950000000000003" customHeight="1" x14ac:dyDescent="0.3">
      <c r="A59" s="16"/>
      <c r="C59" s="89"/>
      <c r="D59" s="90"/>
      <c r="E59" s="90"/>
      <c r="F59" s="90"/>
      <c r="G59" s="90"/>
      <c r="H59" s="90"/>
      <c r="I59" s="91" t="s">
        <v>38</v>
      </c>
      <c r="J59" s="92"/>
      <c r="K59" s="92"/>
      <c r="L59" s="92"/>
      <c r="M59" s="92"/>
      <c r="N59" s="92"/>
      <c r="O59" s="92"/>
      <c r="P59" s="92"/>
      <c r="Q59" s="93"/>
      <c r="R59" s="77" t="s">
        <v>92</v>
      </c>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9"/>
      <c r="AX59" s="309"/>
      <c r="AY59" s="310"/>
      <c r="AZ59" s="311"/>
      <c r="BA59" s="476"/>
      <c r="BB59" s="477"/>
      <c r="BC59" s="477"/>
      <c r="BD59" s="478"/>
      <c r="BE59" s="188"/>
      <c r="BF59" s="189"/>
      <c r="BG59" s="189"/>
      <c r="BH59" s="313"/>
      <c r="BI59" s="348"/>
      <c r="BJ59" s="349"/>
      <c r="BK59" s="349"/>
      <c r="BL59" s="350"/>
      <c r="CH59" s="17"/>
      <c r="CP59"/>
      <c r="CQ59"/>
      <c r="CR59"/>
      <c r="CS59"/>
      <c r="CT59"/>
    </row>
    <row r="60" spans="1:98" ht="34.950000000000003" customHeight="1" x14ac:dyDescent="0.3">
      <c r="A60" s="16"/>
      <c r="C60" s="89"/>
      <c r="D60" s="90"/>
      <c r="E60" s="90"/>
      <c r="F60" s="90"/>
      <c r="G60" s="90"/>
      <c r="H60" s="90"/>
      <c r="I60" s="94"/>
      <c r="J60" s="95"/>
      <c r="K60" s="95"/>
      <c r="L60" s="95"/>
      <c r="M60" s="95"/>
      <c r="N60" s="95"/>
      <c r="O60" s="95"/>
      <c r="P60" s="95"/>
      <c r="Q60" s="96"/>
      <c r="R60" s="77" t="s">
        <v>93</v>
      </c>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9"/>
      <c r="AX60" s="309"/>
      <c r="AY60" s="310"/>
      <c r="AZ60" s="311"/>
      <c r="BA60" s="476"/>
      <c r="BB60" s="477"/>
      <c r="BC60" s="477"/>
      <c r="BD60" s="478"/>
      <c r="BE60" s="188"/>
      <c r="BF60" s="189"/>
      <c r="BG60" s="189"/>
      <c r="BH60" s="313"/>
      <c r="BI60" s="348"/>
      <c r="BJ60" s="349"/>
      <c r="BK60" s="349"/>
      <c r="BL60" s="350"/>
      <c r="CH60" s="17"/>
      <c r="CP60"/>
      <c r="CQ60"/>
      <c r="CR60"/>
      <c r="CS60"/>
      <c r="CT60"/>
    </row>
    <row r="61" spans="1:98" ht="34.950000000000003" customHeight="1" thickBot="1" x14ac:dyDescent="0.35">
      <c r="A61" s="16"/>
      <c r="C61" s="156"/>
      <c r="D61" s="157"/>
      <c r="E61" s="157"/>
      <c r="F61" s="157"/>
      <c r="G61" s="157"/>
      <c r="H61" s="157"/>
      <c r="I61" s="306"/>
      <c r="J61" s="307"/>
      <c r="K61" s="307"/>
      <c r="L61" s="307"/>
      <c r="M61" s="307"/>
      <c r="N61" s="307"/>
      <c r="O61" s="307"/>
      <c r="P61" s="307"/>
      <c r="Q61" s="308"/>
      <c r="R61" s="123" t="s">
        <v>94</v>
      </c>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5"/>
      <c r="AX61" s="462"/>
      <c r="AY61" s="463"/>
      <c r="AZ61" s="464"/>
      <c r="BA61" s="479"/>
      <c r="BB61" s="480"/>
      <c r="BC61" s="480"/>
      <c r="BD61" s="481"/>
      <c r="BE61" s="191"/>
      <c r="BF61" s="192"/>
      <c r="BG61" s="192"/>
      <c r="BH61" s="472"/>
      <c r="BI61" s="468"/>
      <c r="BJ61" s="469"/>
      <c r="BK61" s="469"/>
      <c r="BL61" s="470"/>
      <c r="CH61" s="17"/>
      <c r="CP61"/>
      <c r="CQ61"/>
      <c r="CR61"/>
      <c r="CS61"/>
      <c r="CT61"/>
    </row>
    <row r="62" spans="1:98" ht="34.950000000000003" customHeight="1" x14ac:dyDescent="0.3">
      <c r="A62" s="16"/>
      <c r="C62" s="446" t="s">
        <v>41</v>
      </c>
      <c r="D62" s="447"/>
      <c r="E62" s="447"/>
      <c r="F62" s="447"/>
      <c r="G62" s="447"/>
      <c r="H62" s="447"/>
      <c r="I62" s="448" t="s">
        <v>95</v>
      </c>
      <c r="J62" s="449"/>
      <c r="K62" s="449"/>
      <c r="L62" s="449"/>
      <c r="M62" s="449"/>
      <c r="N62" s="449"/>
      <c r="O62" s="449"/>
      <c r="P62" s="449"/>
      <c r="Q62" s="450"/>
      <c r="R62" s="451" t="s">
        <v>96</v>
      </c>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3"/>
      <c r="AX62" s="454">
        <f>'1等級_目標設定・FB用'!AX62</f>
        <v>0</v>
      </c>
      <c r="AY62" s="455"/>
      <c r="AZ62" s="456"/>
      <c r="BA62" s="473">
        <f>'1等級_目標設定・FB用'!BA62</f>
        <v>0</v>
      </c>
      <c r="BB62" s="474"/>
      <c r="BC62" s="474"/>
      <c r="BD62" s="475"/>
      <c r="BE62" s="457"/>
      <c r="BF62" s="460"/>
      <c r="BG62" s="460"/>
      <c r="BH62" s="471"/>
      <c r="BI62" s="431">
        <f>IF(BE64="",0,AX62*VLOOKUP(BE64,本給評点,2,FALSE))</f>
        <v>0</v>
      </c>
      <c r="BJ62" s="432"/>
      <c r="BK62" s="432"/>
      <c r="BL62" s="433"/>
      <c r="CH62" s="17"/>
      <c r="CP62"/>
      <c r="CQ62"/>
      <c r="CR62"/>
      <c r="CS62"/>
      <c r="CT62"/>
    </row>
    <row r="63" spans="1:98" ht="34.950000000000003" customHeight="1" x14ac:dyDescent="0.3">
      <c r="A63" s="16"/>
      <c r="C63" s="89"/>
      <c r="D63" s="90"/>
      <c r="E63" s="90"/>
      <c r="F63" s="90"/>
      <c r="G63" s="90"/>
      <c r="H63" s="90"/>
      <c r="I63" s="94"/>
      <c r="J63" s="95"/>
      <c r="K63" s="95"/>
      <c r="L63" s="95"/>
      <c r="M63" s="95"/>
      <c r="N63" s="95"/>
      <c r="O63" s="95"/>
      <c r="P63" s="95"/>
      <c r="Q63" s="96"/>
      <c r="R63" s="77" t="s">
        <v>97</v>
      </c>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9"/>
      <c r="AX63" s="309"/>
      <c r="AY63" s="310"/>
      <c r="AZ63" s="311"/>
      <c r="BA63" s="476"/>
      <c r="BB63" s="477"/>
      <c r="BC63" s="477"/>
      <c r="BD63" s="478"/>
      <c r="BE63" s="188"/>
      <c r="BF63" s="189"/>
      <c r="BG63" s="189"/>
      <c r="BH63" s="313"/>
      <c r="BI63" s="336"/>
      <c r="BJ63" s="337"/>
      <c r="BK63" s="337"/>
      <c r="BL63" s="338"/>
      <c r="CH63" s="17"/>
      <c r="CP63"/>
      <c r="CQ63"/>
      <c r="CR63"/>
      <c r="CS63"/>
      <c r="CT63"/>
    </row>
    <row r="64" spans="1:98" ht="33.9" customHeight="1" x14ac:dyDescent="0.3">
      <c r="A64" s="16"/>
      <c r="C64" s="89"/>
      <c r="D64" s="90"/>
      <c r="E64" s="90"/>
      <c r="F64" s="90"/>
      <c r="G64" s="90"/>
      <c r="H64" s="90"/>
      <c r="I64" s="94"/>
      <c r="J64" s="95"/>
      <c r="K64" s="95"/>
      <c r="L64" s="95"/>
      <c r="M64" s="95"/>
      <c r="N64" s="95"/>
      <c r="O64" s="95"/>
      <c r="P64" s="95"/>
      <c r="Q64" s="96"/>
      <c r="R64" s="77" t="s">
        <v>98</v>
      </c>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9"/>
      <c r="AX64" s="309"/>
      <c r="AY64" s="310"/>
      <c r="AZ64" s="311"/>
      <c r="BA64" s="476"/>
      <c r="BB64" s="477"/>
      <c r="BC64" s="477"/>
      <c r="BD64" s="478"/>
      <c r="BE64" s="188"/>
      <c r="BF64" s="189"/>
      <c r="BG64" s="189"/>
      <c r="BH64" s="313"/>
      <c r="BI64" s="336"/>
      <c r="BJ64" s="337"/>
      <c r="BK64" s="337"/>
      <c r="BL64" s="338"/>
      <c r="CH64" s="17"/>
      <c r="CP64"/>
      <c r="CQ64"/>
      <c r="CR64"/>
      <c r="CS64"/>
      <c r="CT64"/>
    </row>
    <row r="65" spans="1:98" ht="33.9" customHeight="1" x14ac:dyDescent="0.3">
      <c r="A65" s="16"/>
      <c r="C65" s="89"/>
      <c r="D65" s="90"/>
      <c r="E65" s="90"/>
      <c r="F65" s="90"/>
      <c r="G65" s="90"/>
      <c r="H65" s="90"/>
      <c r="I65" s="97"/>
      <c r="J65" s="98"/>
      <c r="K65" s="98"/>
      <c r="L65" s="98"/>
      <c r="M65" s="98"/>
      <c r="N65" s="98"/>
      <c r="O65" s="98"/>
      <c r="P65" s="98"/>
      <c r="Q65" s="99"/>
      <c r="R65" s="77" t="s">
        <v>99</v>
      </c>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9"/>
      <c r="AX65" s="309"/>
      <c r="AY65" s="310"/>
      <c r="AZ65" s="311"/>
      <c r="BA65" s="476"/>
      <c r="BB65" s="477"/>
      <c r="BC65" s="477"/>
      <c r="BD65" s="478"/>
      <c r="BE65" s="188"/>
      <c r="BF65" s="189"/>
      <c r="BG65" s="189"/>
      <c r="BH65" s="313"/>
      <c r="BI65" s="336"/>
      <c r="BJ65" s="337"/>
      <c r="BK65" s="337"/>
      <c r="BL65" s="338"/>
      <c r="CH65" s="17"/>
      <c r="CP65"/>
      <c r="CQ65"/>
      <c r="CR65"/>
      <c r="CS65"/>
      <c r="CT65"/>
    </row>
    <row r="66" spans="1:98" ht="33.9" customHeight="1" x14ac:dyDescent="0.3">
      <c r="A66" s="16"/>
      <c r="C66" s="89"/>
      <c r="D66" s="90"/>
      <c r="E66" s="90"/>
      <c r="F66" s="90"/>
      <c r="G66" s="90"/>
      <c r="H66" s="90"/>
      <c r="I66" s="91" t="s">
        <v>100</v>
      </c>
      <c r="J66" s="92"/>
      <c r="K66" s="92"/>
      <c r="L66" s="92"/>
      <c r="M66" s="92"/>
      <c r="N66" s="92"/>
      <c r="O66" s="92"/>
      <c r="P66" s="92"/>
      <c r="Q66" s="93"/>
      <c r="R66" s="77" t="s">
        <v>101</v>
      </c>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9"/>
      <c r="AX66" s="309"/>
      <c r="AY66" s="310"/>
      <c r="AZ66" s="311"/>
      <c r="BA66" s="476"/>
      <c r="BB66" s="477"/>
      <c r="BC66" s="477"/>
      <c r="BD66" s="478"/>
      <c r="BE66" s="188"/>
      <c r="BF66" s="189"/>
      <c r="BG66" s="189"/>
      <c r="BH66" s="313"/>
      <c r="BI66" s="336"/>
      <c r="BJ66" s="337"/>
      <c r="BK66" s="337"/>
      <c r="BL66" s="338"/>
      <c r="CH66" s="17"/>
      <c r="CP66"/>
      <c r="CQ66"/>
      <c r="CR66"/>
      <c r="CS66"/>
      <c r="CT66"/>
    </row>
    <row r="67" spans="1:98" ht="33.9" customHeight="1" x14ac:dyDescent="0.3">
      <c r="A67" s="16"/>
      <c r="C67" s="89"/>
      <c r="D67" s="90"/>
      <c r="E67" s="90"/>
      <c r="F67" s="90"/>
      <c r="G67" s="90"/>
      <c r="H67" s="90"/>
      <c r="I67" s="94"/>
      <c r="J67" s="95"/>
      <c r="K67" s="95"/>
      <c r="L67" s="95"/>
      <c r="M67" s="95"/>
      <c r="N67" s="95"/>
      <c r="O67" s="95"/>
      <c r="P67" s="95"/>
      <c r="Q67" s="96"/>
      <c r="R67" s="77" t="s">
        <v>102</v>
      </c>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9"/>
      <c r="AX67" s="309"/>
      <c r="AY67" s="310"/>
      <c r="AZ67" s="311"/>
      <c r="BA67" s="476"/>
      <c r="BB67" s="477"/>
      <c r="BC67" s="477"/>
      <c r="BD67" s="478"/>
      <c r="BE67" s="188"/>
      <c r="BF67" s="189"/>
      <c r="BG67" s="189"/>
      <c r="BH67" s="313"/>
      <c r="BI67" s="336"/>
      <c r="BJ67" s="337"/>
      <c r="BK67" s="337"/>
      <c r="BL67" s="338"/>
      <c r="CH67" s="17"/>
      <c r="CP67"/>
      <c r="CQ67"/>
      <c r="CR67"/>
      <c r="CS67"/>
      <c r="CT67"/>
    </row>
    <row r="68" spans="1:98" ht="33.9" customHeight="1" x14ac:dyDescent="0.3">
      <c r="A68" s="16"/>
      <c r="C68" s="89"/>
      <c r="D68" s="90"/>
      <c r="E68" s="90"/>
      <c r="F68" s="90"/>
      <c r="G68" s="90"/>
      <c r="H68" s="90"/>
      <c r="I68" s="94"/>
      <c r="J68" s="95"/>
      <c r="K68" s="95"/>
      <c r="L68" s="95"/>
      <c r="M68" s="95"/>
      <c r="N68" s="95"/>
      <c r="O68" s="95"/>
      <c r="P68" s="95"/>
      <c r="Q68" s="96"/>
      <c r="R68" s="77" t="s">
        <v>103</v>
      </c>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9"/>
      <c r="AX68" s="309"/>
      <c r="AY68" s="310"/>
      <c r="AZ68" s="311"/>
      <c r="BA68" s="476"/>
      <c r="BB68" s="477"/>
      <c r="BC68" s="477"/>
      <c r="BD68" s="478"/>
      <c r="BE68" s="188"/>
      <c r="BF68" s="189"/>
      <c r="BG68" s="189"/>
      <c r="BH68" s="313"/>
      <c r="BI68" s="336"/>
      <c r="BJ68" s="337"/>
      <c r="BK68" s="337"/>
      <c r="BL68" s="338"/>
      <c r="CH68" s="17"/>
      <c r="CP68"/>
      <c r="CQ68"/>
      <c r="CR68"/>
      <c r="CS68"/>
      <c r="CT68"/>
    </row>
    <row r="69" spans="1:98" ht="33.9" customHeight="1" thickBot="1" x14ac:dyDescent="0.35">
      <c r="A69" s="16"/>
      <c r="C69" s="156"/>
      <c r="D69" s="157"/>
      <c r="E69" s="157"/>
      <c r="F69" s="157"/>
      <c r="G69" s="157"/>
      <c r="H69" s="157"/>
      <c r="I69" s="306"/>
      <c r="J69" s="307"/>
      <c r="K69" s="307"/>
      <c r="L69" s="307"/>
      <c r="M69" s="307"/>
      <c r="N69" s="307"/>
      <c r="O69" s="307"/>
      <c r="P69" s="307"/>
      <c r="Q69" s="308"/>
      <c r="R69" s="123" t="s">
        <v>104</v>
      </c>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5"/>
      <c r="AX69" s="462"/>
      <c r="AY69" s="463"/>
      <c r="AZ69" s="464"/>
      <c r="BA69" s="479"/>
      <c r="BB69" s="480"/>
      <c r="BC69" s="480"/>
      <c r="BD69" s="481"/>
      <c r="BE69" s="191"/>
      <c r="BF69" s="192"/>
      <c r="BG69" s="192"/>
      <c r="BH69" s="472"/>
      <c r="BI69" s="339"/>
      <c r="BJ69" s="340"/>
      <c r="BK69" s="340"/>
      <c r="BL69" s="341"/>
      <c r="CH69" s="17"/>
      <c r="CP69"/>
      <c r="CQ69"/>
      <c r="CR69"/>
      <c r="CS69"/>
      <c r="CT69"/>
    </row>
    <row r="70" spans="1:98" ht="33.9" customHeight="1" x14ac:dyDescent="0.3">
      <c r="A70" s="16"/>
      <c r="C70" s="444" t="s">
        <v>42</v>
      </c>
      <c r="D70" s="445"/>
      <c r="E70" s="445"/>
      <c r="F70" s="445"/>
      <c r="G70" s="445"/>
      <c r="H70" s="445"/>
      <c r="I70" s="94" t="s">
        <v>43</v>
      </c>
      <c r="J70" s="95"/>
      <c r="K70" s="95"/>
      <c r="L70" s="95"/>
      <c r="M70" s="95"/>
      <c r="N70" s="95"/>
      <c r="O70" s="95"/>
      <c r="P70" s="95"/>
      <c r="Q70" s="96"/>
      <c r="R70" s="97" t="s">
        <v>105</v>
      </c>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9"/>
      <c r="AX70" s="454">
        <f>'1等級_目標設定・FB用'!AX70</f>
        <v>0</v>
      </c>
      <c r="AY70" s="455"/>
      <c r="AZ70" s="456"/>
      <c r="BA70" s="473">
        <f>'1等級_目標設定・FB用'!BA70</f>
        <v>0</v>
      </c>
      <c r="BB70" s="474"/>
      <c r="BC70" s="474"/>
      <c r="BD70" s="475"/>
      <c r="BE70" s="457"/>
      <c r="BF70" s="460"/>
      <c r="BG70" s="460"/>
      <c r="BH70" s="471"/>
      <c r="BI70" s="431">
        <f>IF(BE74="",0,AX70*VLOOKUP(BE74,本給評点,2,FALSE))</f>
        <v>0</v>
      </c>
      <c r="BJ70" s="432"/>
      <c r="BK70" s="432"/>
      <c r="BL70" s="433"/>
      <c r="CH70" s="17"/>
      <c r="CP70"/>
      <c r="CQ70"/>
      <c r="CR70"/>
      <c r="CS70"/>
      <c r="CT70"/>
    </row>
    <row r="71" spans="1:98" ht="33.9" customHeight="1" x14ac:dyDescent="0.3">
      <c r="A71" s="16"/>
      <c r="C71" s="89"/>
      <c r="D71" s="90"/>
      <c r="E71" s="90"/>
      <c r="F71" s="90"/>
      <c r="G71" s="90"/>
      <c r="H71" s="90"/>
      <c r="I71" s="94"/>
      <c r="J71" s="95"/>
      <c r="K71" s="95"/>
      <c r="L71" s="95"/>
      <c r="M71" s="95"/>
      <c r="N71" s="95"/>
      <c r="O71" s="95"/>
      <c r="P71" s="95"/>
      <c r="Q71" s="96"/>
      <c r="R71" s="77" t="s">
        <v>106</v>
      </c>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9"/>
      <c r="AX71" s="309"/>
      <c r="AY71" s="310"/>
      <c r="AZ71" s="311"/>
      <c r="BA71" s="476"/>
      <c r="BB71" s="477"/>
      <c r="BC71" s="477"/>
      <c r="BD71" s="478"/>
      <c r="BE71" s="188"/>
      <c r="BF71" s="189"/>
      <c r="BG71" s="189"/>
      <c r="BH71" s="313"/>
      <c r="BI71" s="336"/>
      <c r="BJ71" s="337"/>
      <c r="BK71" s="337"/>
      <c r="BL71" s="338"/>
      <c r="CH71" s="17"/>
      <c r="CP71"/>
      <c r="CQ71"/>
      <c r="CR71"/>
      <c r="CS71"/>
      <c r="CT71"/>
    </row>
    <row r="72" spans="1:98" ht="33.9" customHeight="1" x14ac:dyDescent="0.3">
      <c r="A72" s="16"/>
      <c r="C72" s="89"/>
      <c r="D72" s="90"/>
      <c r="E72" s="90"/>
      <c r="F72" s="90"/>
      <c r="G72" s="90"/>
      <c r="H72" s="90"/>
      <c r="I72" s="94"/>
      <c r="J72" s="95"/>
      <c r="K72" s="95"/>
      <c r="L72" s="95"/>
      <c r="M72" s="95"/>
      <c r="N72" s="95"/>
      <c r="O72" s="95"/>
      <c r="P72" s="95"/>
      <c r="Q72" s="96"/>
      <c r="R72" s="77" t="s">
        <v>107</v>
      </c>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9"/>
      <c r="AX72" s="309"/>
      <c r="AY72" s="310"/>
      <c r="AZ72" s="311"/>
      <c r="BA72" s="476"/>
      <c r="BB72" s="477"/>
      <c r="BC72" s="477"/>
      <c r="BD72" s="478"/>
      <c r="BE72" s="188"/>
      <c r="BF72" s="189"/>
      <c r="BG72" s="189"/>
      <c r="BH72" s="313"/>
      <c r="BI72" s="336"/>
      <c r="BJ72" s="337"/>
      <c r="BK72" s="337"/>
      <c r="BL72" s="338"/>
      <c r="CH72" s="17"/>
      <c r="CP72"/>
      <c r="CQ72"/>
      <c r="CR72"/>
      <c r="CS72"/>
      <c r="CT72"/>
    </row>
    <row r="73" spans="1:98" ht="33.9" customHeight="1" x14ac:dyDescent="0.3">
      <c r="A73" s="16"/>
      <c r="C73" s="89"/>
      <c r="D73" s="90"/>
      <c r="E73" s="90"/>
      <c r="F73" s="90"/>
      <c r="G73" s="90"/>
      <c r="H73" s="90"/>
      <c r="I73" s="94"/>
      <c r="J73" s="95"/>
      <c r="K73" s="95"/>
      <c r="L73" s="95"/>
      <c r="M73" s="95"/>
      <c r="N73" s="95"/>
      <c r="O73" s="95"/>
      <c r="P73" s="95"/>
      <c r="Q73" s="96"/>
      <c r="R73" s="77" t="s">
        <v>108</v>
      </c>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9"/>
      <c r="AX73" s="309"/>
      <c r="AY73" s="310"/>
      <c r="AZ73" s="311"/>
      <c r="BA73" s="476"/>
      <c r="BB73" s="477"/>
      <c r="BC73" s="477"/>
      <c r="BD73" s="478"/>
      <c r="BE73" s="188"/>
      <c r="BF73" s="189"/>
      <c r="BG73" s="189"/>
      <c r="BH73" s="313"/>
      <c r="BI73" s="336"/>
      <c r="BJ73" s="337"/>
      <c r="BK73" s="337"/>
      <c r="BL73" s="338"/>
      <c r="CH73" s="17"/>
      <c r="CP73"/>
      <c r="CQ73"/>
      <c r="CR73"/>
      <c r="CS73"/>
      <c r="CT73"/>
    </row>
    <row r="74" spans="1:98" ht="33.9" customHeight="1" x14ac:dyDescent="0.3">
      <c r="A74" s="16"/>
      <c r="C74" s="89"/>
      <c r="D74" s="90"/>
      <c r="E74" s="90"/>
      <c r="F74" s="90"/>
      <c r="G74" s="90"/>
      <c r="H74" s="90"/>
      <c r="I74" s="94"/>
      <c r="J74" s="95"/>
      <c r="K74" s="95"/>
      <c r="L74" s="95"/>
      <c r="M74" s="95"/>
      <c r="N74" s="95"/>
      <c r="O74" s="95"/>
      <c r="P74" s="95"/>
      <c r="Q74" s="96"/>
      <c r="R74" s="77" t="s">
        <v>109</v>
      </c>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9"/>
      <c r="AX74" s="309"/>
      <c r="AY74" s="310"/>
      <c r="AZ74" s="311"/>
      <c r="BA74" s="476"/>
      <c r="BB74" s="477"/>
      <c r="BC74" s="477"/>
      <c r="BD74" s="478"/>
      <c r="BE74" s="188"/>
      <c r="BF74" s="189"/>
      <c r="BG74" s="189"/>
      <c r="BH74" s="313"/>
      <c r="BI74" s="336"/>
      <c r="BJ74" s="337"/>
      <c r="BK74" s="337"/>
      <c r="BL74" s="338"/>
      <c r="CH74" s="17"/>
      <c r="CI74" s="4"/>
      <c r="CP74"/>
      <c r="CQ74"/>
      <c r="CR74"/>
      <c r="CS74"/>
      <c r="CT74"/>
    </row>
    <row r="75" spans="1:98" ht="33.9" customHeight="1" x14ac:dyDescent="0.3">
      <c r="A75" s="16"/>
      <c r="C75" s="89"/>
      <c r="D75" s="90"/>
      <c r="E75" s="90"/>
      <c r="F75" s="90"/>
      <c r="G75" s="90"/>
      <c r="H75" s="90"/>
      <c r="I75" s="94"/>
      <c r="J75" s="95"/>
      <c r="K75" s="95"/>
      <c r="L75" s="95"/>
      <c r="M75" s="95"/>
      <c r="N75" s="95"/>
      <c r="O75" s="95"/>
      <c r="P75" s="95"/>
      <c r="Q75" s="96"/>
      <c r="R75" s="77" t="s">
        <v>110</v>
      </c>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9"/>
      <c r="AX75" s="309"/>
      <c r="AY75" s="310"/>
      <c r="AZ75" s="311"/>
      <c r="BA75" s="476"/>
      <c r="BB75" s="477"/>
      <c r="BC75" s="477"/>
      <c r="BD75" s="478"/>
      <c r="BE75" s="188"/>
      <c r="BF75" s="189"/>
      <c r="BG75" s="189"/>
      <c r="BH75" s="313"/>
      <c r="BI75" s="336"/>
      <c r="BJ75" s="337"/>
      <c r="BK75" s="337"/>
      <c r="BL75" s="338"/>
      <c r="CH75" s="17"/>
      <c r="CI75" s="4"/>
      <c r="CP75"/>
      <c r="CQ75"/>
      <c r="CR75"/>
      <c r="CS75"/>
      <c r="CT75"/>
    </row>
    <row r="76" spans="1:98" ht="33.9" customHeight="1" x14ac:dyDescent="0.3">
      <c r="A76" s="16"/>
      <c r="C76" s="89"/>
      <c r="D76" s="90"/>
      <c r="E76" s="90"/>
      <c r="F76" s="90"/>
      <c r="G76" s="90"/>
      <c r="H76" s="90"/>
      <c r="I76" s="94"/>
      <c r="J76" s="95"/>
      <c r="K76" s="95"/>
      <c r="L76" s="95"/>
      <c r="M76" s="95"/>
      <c r="N76" s="95"/>
      <c r="O76" s="95"/>
      <c r="P76" s="95"/>
      <c r="Q76" s="96"/>
      <c r="R76" s="77" t="s">
        <v>111</v>
      </c>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9"/>
      <c r="AX76" s="309"/>
      <c r="AY76" s="310"/>
      <c r="AZ76" s="311"/>
      <c r="BA76" s="476"/>
      <c r="BB76" s="477"/>
      <c r="BC76" s="477"/>
      <c r="BD76" s="478"/>
      <c r="BE76" s="188"/>
      <c r="BF76" s="189"/>
      <c r="BG76" s="189"/>
      <c r="BH76" s="313"/>
      <c r="BI76" s="336"/>
      <c r="BJ76" s="337"/>
      <c r="BK76" s="337"/>
      <c r="BL76" s="338"/>
      <c r="CH76" s="17"/>
      <c r="CI76" s="4"/>
      <c r="CP76"/>
      <c r="CQ76"/>
      <c r="CR76"/>
      <c r="CS76"/>
      <c r="CT76"/>
    </row>
    <row r="77" spans="1:98" ht="33.9" customHeight="1" x14ac:dyDescent="0.3">
      <c r="A77" s="16"/>
      <c r="C77" s="89"/>
      <c r="D77" s="90"/>
      <c r="E77" s="90"/>
      <c r="F77" s="90"/>
      <c r="G77" s="90"/>
      <c r="H77" s="90"/>
      <c r="I77" s="94"/>
      <c r="J77" s="95"/>
      <c r="K77" s="95"/>
      <c r="L77" s="95"/>
      <c r="M77" s="95"/>
      <c r="N77" s="95"/>
      <c r="O77" s="95"/>
      <c r="P77" s="95"/>
      <c r="Q77" s="96"/>
      <c r="R77" s="77" t="s">
        <v>112</v>
      </c>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9"/>
      <c r="AX77" s="309"/>
      <c r="AY77" s="310"/>
      <c r="AZ77" s="311"/>
      <c r="BA77" s="476"/>
      <c r="BB77" s="477"/>
      <c r="BC77" s="477"/>
      <c r="BD77" s="478"/>
      <c r="BE77" s="188"/>
      <c r="BF77" s="189"/>
      <c r="BG77" s="189"/>
      <c r="BH77" s="313"/>
      <c r="BI77" s="336"/>
      <c r="BJ77" s="337"/>
      <c r="BK77" s="337"/>
      <c r="BL77" s="338"/>
      <c r="CH77" s="17"/>
      <c r="CP77"/>
      <c r="CQ77"/>
      <c r="CR77"/>
      <c r="CS77"/>
      <c r="CT77"/>
    </row>
    <row r="78" spans="1:98" ht="33.9" customHeight="1" x14ac:dyDescent="0.3">
      <c r="A78" s="16"/>
      <c r="C78" s="89"/>
      <c r="D78" s="90"/>
      <c r="E78" s="90"/>
      <c r="F78" s="90"/>
      <c r="G78" s="90"/>
      <c r="H78" s="90"/>
      <c r="I78" s="97"/>
      <c r="J78" s="98"/>
      <c r="K78" s="98"/>
      <c r="L78" s="98"/>
      <c r="M78" s="98"/>
      <c r="N78" s="98"/>
      <c r="O78" s="98"/>
      <c r="P78" s="98"/>
      <c r="Q78" s="99"/>
      <c r="R78" s="486" t="s">
        <v>165</v>
      </c>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c r="AT78" s="487"/>
      <c r="AU78" s="487"/>
      <c r="AV78" s="487"/>
      <c r="AW78" s="488"/>
      <c r="AX78" s="309"/>
      <c r="AY78" s="310"/>
      <c r="AZ78" s="311"/>
      <c r="BA78" s="476"/>
      <c r="BB78" s="477"/>
      <c r="BC78" s="477"/>
      <c r="BD78" s="478"/>
      <c r="BE78" s="188"/>
      <c r="BF78" s="189"/>
      <c r="BG78" s="189"/>
      <c r="BH78" s="313"/>
      <c r="BI78" s="336"/>
      <c r="BJ78" s="337"/>
      <c r="BK78" s="337"/>
      <c r="BL78" s="338"/>
      <c r="CH78" s="17"/>
      <c r="CP78"/>
      <c r="CQ78"/>
      <c r="CR78"/>
      <c r="CS78"/>
      <c r="CT78"/>
    </row>
    <row r="79" spans="1:98" ht="33.9" customHeight="1" x14ac:dyDescent="0.3">
      <c r="A79" s="16"/>
      <c r="C79" s="89"/>
      <c r="D79" s="90"/>
      <c r="E79" s="90"/>
      <c r="F79" s="90"/>
      <c r="G79" s="90"/>
      <c r="H79" s="90"/>
      <c r="I79" s="91" t="s">
        <v>44</v>
      </c>
      <c r="J79" s="92"/>
      <c r="K79" s="92"/>
      <c r="L79" s="92"/>
      <c r="M79" s="92"/>
      <c r="N79" s="92"/>
      <c r="O79" s="92"/>
      <c r="P79" s="92"/>
      <c r="Q79" s="93"/>
      <c r="R79" s="77" t="s">
        <v>113</v>
      </c>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9"/>
      <c r="AX79" s="309"/>
      <c r="AY79" s="310"/>
      <c r="AZ79" s="311"/>
      <c r="BA79" s="476"/>
      <c r="BB79" s="477"/>
      <c r="BC79" s="477"/>
      <c r="BD79" s="478"/>
      <c r="BE79" s="188"/>
      <c r="BF79" s="189"/>
      <c r="BG79" s="189"/>
      <c r="BH79" s="313"/>
      <c r="BI79" s="336"/>
      <c r="BJ79" s="337"/>
      <c r="BK79" s="337"/>
      <c r="BL79" s="338"/>
      <c r="CH79" s="17"/>
      <c r="CP79"/>
      <c r="CQ79"/>
      <c r="CR79"/>
      <c r="CS79"/>
      <c r="CT79"/>
    </row>
    <row r="80" spans="1:98" ht="33.9" customHeight="1" x14ac:dyDescent="0.3">
      <c r="A80" s="16"/>
      <c r="C80" s="89"/>
      <c r="D80" s="90"/>
      <c r="E80" s="90"/>
      <c r="F80" s="90"/>
      <c r="G80" s="90"/>
      <c r="H80" s="90"/>
      <c r="I80" s="94"/>
      <c r="J80" s="95"/>
      <c r="K80" s="95"/>
      <c r="L80" s="95"/>
      <c r="M80" s="95"/>
      <c r="N80" s="95"/>
      <c r="O80" s="95"/>
      <c r="P80" s="95"/>
      <c r="Q80" s="96"/>
      <c r="R80" s="77" t="s">
        <v>114</v>
      </c>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9"/>
      <c r="AX80" s="309"/>
      <c r="AY80" s="310"/>
      <c r="AZ80" s="311"/>
      <c r="BA80" s="476"/>
      <c r="BB80" s="477"/>
      <c r="BC80" s="477"/>
      <c r="BD80" s="478"/>
      <c r="BE80" s="188"/>
      <c r="BF80" s="189"/>
      <c r="BG80" s="189"/>
      <c r="BH80" s="313"/>
      <c r="BI80" s="336"/>
      <c r="BJ80" s="337"/>
      <c r="BK80" s="337"/>
      <c r="BL80" s="338"/>
      <c r="CH80" s="17"/>
      <c r="CP80"/>
      <c r="CQ80"/>
      <c r="CR80"/>
      <c r="CS80"/>
      <c r="CT80"/>
    </row>
    <row r="81" spans="1:98" ht="33.9" customHeight="1" x14ac:dyDescent="0.3">
      <c r="A81" s="16"/>
      <c r="C81" s="89"/>
      <c r="D81" s="90"/>
      <c r="E81" s="90"/>
      <c r="F81" s="90"/>
      <c r="G81" s="90"/>
      <c r="H81" s="90"/>
      <c r="I81" s="94"/>
      <c r="J81" s="95"/>
      <c r="K81" s="95"/>
      <c r="L81" s="95"/>
      <c r="M81" s="95"/>
      <c r="N81" s="95"/>
      <c r="O81" s="95"/>
      <c r="P81" s="95"/>
      <c r="Q81" s="96"/>
      <c r="R81" s="77" t="s">
        <v>115</v>
      </c>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9"/>
      <c r="AX81" s="309"/>
      <c r="AY81" s="310"/>
      <c r="AZ81" s="311"/>
      <c r="BA81" s="476"/>
      <c r="BB81" s="477"/>
      <c r="BC81" s="477"/>
      <c r="BD81" s="478"/>
      <c r="BE81" s="188"/>
      <c r="BF81" s="189"/>
      <c r="BG81" s="189"/>
      <c r="BH81" s="313"/>
      <c r="BI81" s="336"/>
      <c r="BJ81" s="337"/>
      <c r="BK81" s="337"/>
      <c r="BL81" s="338"/>
      <c r="CH81" s="17"/>
      <c r="CP81"/>
      <c r="CQ81"/>
      <c r="CR81"/>
      <c r="CS81"/>
      <c r="CT81"/>
    </row>
    <row r="82" spans="1:98" ht="33.9" customHeight="1" x14ac:dyDescent="0.3">
      <c r="A82" s="16"/>
      <c r="C82" s="89"/>
      <c r="D82" s="90"/>
      <c r="E82" s="90"/>
      <c r="F82" s="90"/>
      <c r="G82" s="90"/>
      <c r="H82" s="90"/>
      <c r="I82" s="94"/>
      <c r="J82" s="95"/>
      <c r="K82" s="95"/>
      <c r="L82" s="95"/>
      <c r="M82" s="95"/>
      <c r="N82" s="95"/>
      <c r="O82" s="95"/>
      <c r="P82" s="95"/>
      <c r="Q82" s="96"/>
      <c r="R82" s="77" t="s">
        <v>116</v>
      </c>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9"/>
      <c r="AX82" s="309"/>
      <c r="AY82" s="310"/>
      <c r="AZ82" s="311"/>
      <c r="BA82" s="476"/>
      <c r="BB82" s="477"/>
      <c r="BC82" s="477"/>
      <c r="BD82" s="478"/>
      <c r="BE82" s="188"/>
      <c r="BF82" s="189"/>
      <c r="BG82" s="189"/>
      <c r="BH82" s="313"/>
      <c r="BI82" s="336"/>
      <c r="BJ82" s="337"/>
      <c r="BK82" s="337"/>
      <c r="BL82" s="338"/>
      <c r="CH82" s="17"/>
      <c r="CP82"/>
      <c r="CQ82"/>
      <c r="CR82"/>
      <c r="CS82"/>
      <c r="CT82"/>
    </row>
    <row r="83" spans="1:98" ht="33.9" customHeight="1" thickBot="1" x14ac:dyDescent="0.35">
      <c r="A83" s="16"/>
      <c r="C83" s="156"/>
      <c r="D83" s="157"/>
      <c r="E83" s="157"/>
      <c r="F83" s="157"/>
      <c r="G83" s="157"/>
      <c r="H83" s="157"/>
      <c r="I83" s="306"/>
      <c r="J83" s="307"/>
      <c r="K83" s="307"/>
      <c r="L83" s="307"/>
      <c r="M83" s="307"/>
      <c r="N83" s="307"/>
      <c r="O83" s="307"/>
      <c r="P83" s="307"/>
      <c r="Q83" s="308"/>
      <c r="R83" s="123" t="s">
        <v>117</v>
      </c>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5"/>
      <c r="AX83" s="462"/>
      <c r="AY83" s="463"/>
      <c r="AZ83" s="464"/>
      <c r="BA83" s="479"/>
      <c r="BB83" s="480"/>
      <c r="BC83" s="480"/>
      <c r="BD83" s="481"/>
      <c r="BE83" s="191"/>
      <c r="BF83" s="192"/>
      <c r="BG83" s="192"/>
      <c r="BH83" s="472"/>
      <c r="BI83" s="339"/>
      <c r="BJ83" s="340"/>
      <c r="BK83" s="340"/>
      <c r="BL83" s="341"/>
      <c r="CH83" s="17"/>
      <c r="CP83"/>
      <c r="CQ83"/>
      <c r="CR83"/>
      <c r="CS83"/>
      <c r="CT83"/>
    </row>
    <row r="84" spans="1:98" ht="33.9" customHeight="1" thickBot="1" x14ac:dyDescent="0.35">
      <c r="A84" s="52"/>
      <c r="B84" s="53" t="s">
        <v>20</v>
      </c>
      <c r="C84" s="54" t="s">
        <v>81</v>
      </c>
      <c r="D84" s="68"/>
      <c r="E84" s="68"/>
      <c r="F84" s="68"/>
      <c r="G84" s="68"/>
      <c r="H84" s="68"/>
      <c r="I84" s="56"/>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4"/>
      <c r="AU84" s="4"/>
      <c r="AV84" s="29"/>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4"/>
      <c r="CB84" s="4"/>
      <c r="CC84" s="4"/>
      <c r="CD84" s="4"/>
      <c r="CE84" s="4"/>
      <c r="CF84" s="4"/>
      <c r="CG84" s="4"/>
      <c r="CH84" s="6"/>
      <c r="CP84"/>
      <c r="CQ84"/>
      <c r="CR84"/>
      <c r="CS84"/>
      <c r="CT84"/>
    </row>
    <row r="85" spans="1:98" ht="16.05" customHeight="1" x14ac:dyDescent="0.3">
      <c r="A85" s="5"/>
      <c r="B85" s="4"/>
      <c r="C85" s="158" t="s">
        <v>34</v>
      </c>
      <c r="D85" s="159"/>
      <c r="E85" s="159"/>
      <c r="F85" s="159"/>
      <c r="G85" s="159"/>
      <c r="H85" s="160"/>
      <c r="I85" s="164" t="s">
        <v>39</v>
      </c>
      <c r="J85" s="159"/>
      <c r="K85" s="159"/>
      <c r="L85" s="159"/>
      <c r="M85" s="159"/>
      <c r="N85" s="159"/>
      <c r="O85" s="159"/>
      <c r="P85" s="159"/>
      <c r="Q85" s="160"/>
      <c r="R85" s="166" t="s">
        <v>45</v>
      </c>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8"/>
      <c r="AP85" s="18"/>
      <c r="AQ85" s="18"/>
      <c r="AR85" s="18"/>
      <c r="AS85" s="18"/>
      <c r="AT85" s="18"/>
      <c r="AU85" s="18"/>
      <c r="AV85" s="18"/>
      <c r="AW85" s="19"/>
      <c r="AX85" s="170" t="s">
        <v>68</v>
      </c>
      <c r="AY85" s="171"/>
      <c r="AZ85" s="172"/>
      <c r="BA85" s="173" t="s">
        <v>24</v>
      </c>
      <c r="BB85" s="173"/>
      <c r="BC85" s="173"/>
      <c r="BD85" s="173"/>
      <c r="BE85" s="173"/>
      <c r="BF85" s="173"/>
      <c r="BG85" s="173"/>
      <c r="BH85" s="397"/>
      <c r="BI85" s="328" t="s">
        <v>64</v>
      </c>
      <c r="BJ85" s="329"/>
      <c r="BK85" s="329"/>
      <c r="BL85" s="330"/>
      <c r="BM85" s="15"/>
      <c r="BN85" s="15"/>
      <c r="BO85" s="15"/>
      <c r="BP85" s="15"/>
      <c r="BQ85" s="15"/>
      <c r="BR85" s="15"/>
      <c r="BS85" s="15"/>
      <c r="BT85" s="15"/>
      <c r="BU85" s="15"/>
      <c r="BV85" s="15"/>
      <c r="BW85" s="15"/>
      <c r="BX85" s="15"/>
      <c r="BY85" s="15"/>
      <c r="BZ85" s="4"/>
      <c r="CA85" s="4"/>
      <c r="CB85" s="4"/>
      <c r="CH85" s="6"/>
      <c r="CP85"/>
      <c r="CQ85"/>
      <c r="CR85"/>
      <c r="CS85"/>
      <c r="CT85"/>
    </row>
    <row r="86" spans="1:98" ht="16.05" customHeight="1" thickBot="1" x14ac:dyDescent="0.35">
      <c r="A86" s="5"/>
      <c r="B86" s="4"/>
      <c r="C86" s="436"/>
      <c r="D86" s="437"/>
      <c r="E86" s="437"/>
      <c r="F86" s="437"/>
      <c r="G86" s="437"/>
      <c r="H86" s="438"/>
      <c r="I86" s="439"/>
      <c r="J86" s="437"/>
      <c r="K86" s="437"/>
      <c r="L86" s="437"/>
      <c r="M86" s="437"/>
      <c r="N86" s="437"/>
      <c r="O86" s="437"/>
      <c r="P86" s="437"/>
      <c r="Q86" s="438"/>
      <c r="R86" s="351"/>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73"/>
      <c r="AP86" s="73"/>
      <c r="AQ86" s="73"/>
      <c r="AR86" s="73"/>
      <c r="AS86" s="73"/>
      <c r="AT86" s="73"/>
      <c r="AU86" s="73"/>
      <c r="AV86" s="73"/>
      <c r="AW86" s="74"/>
      <c r="AX86" s="200" t="s">
        <v>69</v>
      </c>
      <c r="AY86" s="201"/>
      <c r="AZ86" s="202"/>
      <c r="BA86" s="434" t="s">
        <v>25</v>
      </c>
      <c r="BB86" s="434"/>
      <c r="BC86" s="434"/>
      <c r="BD86" s="434"/>
      <c r="BE86" s="434" t="s">
        <v>17</v>
      </c>
      <c r="BF86" s="434"/>
      <c r="BG86" s="434"/>
      <c r="BH86" s="435"/>
      <c r="BI86" s="333"/>
      <c r="BJ86" s="334"/>
      <c r="BK86" s="334"/>
      <c r="BL86" s="335"/>
      <c r="BM86" s="15"/>
      <c r="BN86" s="15"/>
      <c r="BO86" s="15"/>
      <c r="BP86" s="15"/>
      <c r="BQ86" s="15"/>
      <c r="BR86" s="15"/>
      <c r="BS86" s="15"/>
      <c r="BT86" s="15"/>
      <c r="BU86" s="15"/>
      <c r="BV86" s="15"/>
      <c r="BW86" s="15"/>
      <c r="BX86" s="15"/>
      <c r="BY86" s="15"/>
      <c r="BZ86" s="4"/>
      <c r="CA86" s="4"/>
      <c r="CB86" s="4"/>
      <c r="CH86" s="6"/>
      <c r="CP86"/>
      <c r="CQ86"/>
      <c r="CR86"/>
      <c r="CS86"/>
      <c r="CT86"/>
    </row>
    <row r="87" spans="1:98" ht="33.9" customHeight="1" x14ac:dyDescent="0.3">
      <c r="A87" s="57">
        <v>1</v>
      </c>
      <c r="C87" s="80" t="str">
        <f>'1等級_目標設定・FB用'!C87</f>
        <v>加工・組立</v>
      </c>
      <c r="D87" s="81"/>
      <c r="E87" s="81"/>
      <c r="F87" s="81"/>
      <c r="G87" s="81"/>
      <c r="H87" s="82"/>
      <c r="I87" s="100" t="str">
        <f>'1等級_目標設定・FB用'!I87</f>
        <v>①加工・組立の理解と段取り</v>
      </c>
      <c r="J87" s="101"/>
      <c r="K87" s="101"/>
      <c r="L87" s="101"/>
      <c r="M87" s="101"/>
      <c r="N87" s="101"/>
      <c r="O87" s="101"/>
      <c r="P87" s="101"/>
      <c r="Q87" s="102"/>
      <c r="R87" s="77" t="str">
        <f>'1等級_目標設定・FB用'!R87</f>
        <v>手加工用 工具の種類と、それぞれの特徴について理解に努めている。</v>
      </c>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9"/>
      <c r="AX87" s="194">
        <f>'1等級_目標設定・FB用'!AX87</f>
        <v>0</v>
      </c>
      <c r="AY87" s="195"/>
      <c r="AZ87" s="196"/>
      <c r="BA87" s="178">
        <f>'1等級_目標設定・FB用'!BA87</f>
        <v>0</v>
      </c>
      <c r="BB87" s="187"/>
      <c r="BC87" s="187"/>
      <c r="BD87" s="312"/>
      <c r="BE87" s="422"/>
      <c r="BF87" s="423"/>
      <c r="BG87" s="423"/>
      <c r="BH87" s="424"/>
      <c r="BI87" s="431">
        <f>IF(BE87="",0,AX87*VLOOKUP(BE87,本給評点,2,FALSE))</f>
        <v>0</v>
      </c>
      <c r="BJ87" s="432"/>
      <c r="BK87" s="432"/>
      <c r="BL87" s="433"/>
      <c r="CH87" s="17"/>
      <c r="CP87"/>
      <c r="CQ87"/>
      <c r="CR87"/>
      <c r="CS87"/>
      <c r="CT87"/>
    </row>
    <row r="88" spans="1:98" ht="33.9" customHeight="1" x14ac:dyDescent="0.3">
      <c r="A88" s="57">
        <v>2</v>
      </c>
      <c r="C88" s="83"/>
      <c r="D88" s="84"/>
      <c r="E88" s="84"/>
      <c r="F88" s="84"/>
      <c r="G88" s="84"/>
      <c r="H88" s="85"/>
      <c r="I88" s="103"/>
      <c r="J88" s="104"/>
      <c r="K88" s="104"/>
      <c r="L88" s="104"/>
      <c r="M88" s="104"/>
      <c r="N88" s="104"/>
      <c r="O88" s="104"/>
      <c r="P88" s="104"/>
      <c r="Q88" s="105"/>
      <c r="R88" s="77" t="str">
        <f>'1等級_目標設定・FB用'!R88</f>
        <v>加工機械の取扱いについて、基本的知識の習得に努めている。</v>
      </c>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9"/>
      <c r="AX88" s="309"/>
      <c r="AY88" s="310"/>
      <c r="AZ88" s="311"/>
      <c r="BA88" s="188"/>
      <c r="BB88" s="189"/>
      <c r="BC88" s="189"/>
      <c r="BD88" s="313"/>
      <c r="BE88" s="425"/>
      <c r="BF88" s="426"/>
      <c r="BG88" s="426"/>
      <c r="BH88" s="427"/>
      <c r="BI88" s="336"/>
      <c r="BJ88" s="337"/>
      <c r="BK88" s="337"/>
      <c r="BL88" s="338"/>
      <c r="CH88" s="17"/>
      <c r="CP88"/>
      <c r="CQ88"/>
      <c r="CR88"/>
      <c r="CS88"/>
      <c r="CT88"/>
    </row>
    <row r="89" spans="1:98" ht="33.9" customHeight="1" x14ac:dyDescent="0.3">
      <c r="A89" s="57">
        <v>3</v>
      </c>
      <c r="C89" s="83"/>
      <c r="D89" s="84"/>
      <c r="E89" s="84"/>
      <c r="F89" s="84"/>
      <c r="G89" s="84"/>
      <c r="H89" s="85"/>
      <c r="I89" s="103"/>
      <c r="J89" s="104"/>
      <c r="K89" s="104"/>
      <c r="L89" s="104"/>
      <c r="M89" s="104"/>
      <c r="N89" s="104"/>
      <c r="O89" s="104"/>
      <c r="P89" s="104"/>
      <c r="Q89" s="105"/>
      <c r="R89" s="77" t="str">
        <f>'1等級_目標設定・FB用'!R89</f>
        <v>点検項目表に基づいて、工具の始業点検を行っている。</v>
      </c>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9"/>
      <c r="AX89" s="309"/>
      <c r="AY89" s="310"/>
      <c r="AZ89" s="311"/>
      <c r="BA89" s="188"/>
      <c r="BB89" s="189"/>
      <c r="BC89" s="189"/>
      <c r="BD89" s="313"/>
      <c r="BE89" s="425"/>
      <c r="BF89" s="426"/>
      <c r="BG89" s="426"/>
      <c r="BH89" s="427"/>
      <c r="BI89" s="336"/>
      <c r="BJ89" s="337"/>
      <c r="BK89" s="337"/>
      <c r="BL89" s="338"/>
      <c r="CH89" s="17"/>
      <c r="CP89"/>
      <c r="CQ89"/>
      <c r="CR89"/>
      <c r="CS89"/>
      <c r="CT89"/>
    </row>
    <row r="90" spans="1:98" ht="33.9" customHeight="1" x14ac:dyDescent="0.3">
      <c r="A90" s="57">
        <v>4</v>
      </c>
      <c r="C90" s="83"/>
      <c r="D90" s="84"/>
      <c r="E90" s="84"/>
      <c r="F90" s="84"/>
      <c r="G90" s="84"/>
      <c r="H90" s="85"/>
      <c r="I90" s="103"/>
      <c r="J90" s="104"/>
      <c r="K90" s="104"/>
      <c r="L90" s="104"/>
      <c r="M90" s="104"/>
      <c r="N90" s="104"/>
      <c r="O90" s="104"/>
      <c r="P90" s="104"/>
      <c r="Q90" s="105"/>
      <c r="R90" s="77" t="str">
        <f>'1等級_目標設定・FB用'!R90</f>
        <v>使用する木工の原材料を間違えていないか確認している。</v>
      </c>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9"/>
      <c r="AX90" s="309"/>
      <c r="AY90" s="310"/>
      <c r="AZ90" s="311"/>
      <c r="BA90" s="188"/>
      <c r="BB90" s="189"/>
      <c r="BC90" s="189"/>
      <c r="BD90" s="313"/>
      <c r="BE90" s="425"/>
      <c r="BF90" s="426"/>
      <c r="BG90" s="426"/>
      <c r="BH90" s="427"/>
      <c r="BI90" s="336"/>
      <c r="BJ90" s="337"/>
      <c r="BK90" s="337"/>
      <c r="BL90" s="338"/>
      <c r="CH90" s="17"/>
      <c r="CP90"/>
      <c r="CQ90"/>
      <c r="CR90"/>
      <c r="CS90"/>
      <c r="CT90"/>
    </row>
    <row r="91" spans="1:98" ht="33.9" customHeight="1" x14ac:dyDescent="0.3">
      <c r="A91" s="57">
        <v>6</v>
      </c>
      <c r="C91" s="83"/>
      <c r="D91" s="84"/>
      <c r="E91" s="84"/>
      <c r="F91" s="84"/>
      <c r="G91" s="84"/>
      <c r="H91" s="85"/>
      <c r="I91" s="109"/>
      <c r="J91" s="110"/>
      <c r="K91" s="110"/>
      <c r="L91" s="110"/>
      <c r="M91" s="110"/>
      <c r="N91" s="110"/>
      <c r="O91" s="110"/>
      <c r="P91" s="110"/>
      <c r="Q91" s="111"/>
      <c r="R91" s="77" t="str">
        <f>'1等級_目標設定・FB用'!R91</f>
        <v>当日の作業内容、作業手順、段取りの確認をしている</v>
      </c>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9"/>
      <c r="AX91" s="309"/>
      <c r="AY91" s="310"/>
      <c r="AZ91" s="311"/>
      <c r="BA91" s="188"/>
      <c r="BB91" s="189"/>
      <c r="BC91" s="189"/>
      <c r="BD91" s="313"/>
      <c r="BE91" s="428"/>
      <c r="BF91" s="429"/>
      <c r="BG91" s="429"/>
      <c r="BH91" s="430"/>
      <c r="BI91" s="345"/>
      <c r="BJ91" s="346"/>
      <c r="BK91" s="346"/>
      <c r="BL91" s="347"/>
      <c r="CH91" s="17"/>
      <c r="CP91"/>
      <c r="CQ91"/>
      <c r="CR91"/>
      <c r="CS91"/>
      <c r="CT91"/>
    </row>
    <row r="92" spans="1:98" ht="34.950000000000003" customHeight="1" x14ac:dyDescent="0.3">
      <c r="A92" s="57">
        <v>7</v>
      </c>
      <c r="C92" s="83"/>
      <c r="D92" s="84"/>
      <c r="E92" s="84"/>
      <c r="F92" s="84"/>
      <c r="G92" s="84"/>
      <c r="H92" s="85"/>
      <c r="I92" s="100" t="str">
        <f>'1等級_目標設定・FB用'!I92</f>
        <v>②加工・組立作業の実施</v>
      </c>
      <c r="J92" s="101"/>
      <c r="K92" s="101"/>
      <c r="L92" s="101"/>
      <c r="M92" s="101"/>
      <c r="N92" s="101"/>
      <c r="O92" s="101"/>
      <c r="P92" s="101"/>
      <c r="Q92" s="102"/>
      <c r="R92" s="77" t="str">
        <f>'1等級_目標設定・FB用'!R92</f>
        <v>作業指示書に基づいて、工具及び付属機械の条件を設定している。</v>
      </c>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9"/>
      <c r="AX92" s="114">
        <f>'1等級_目標設定・FB用'!AX92</f>
        <v>0</v>
      </c>
      <c r="AY92" s="115"/>
      <c r="AZ92" s="116"/>
      <c r="BA92" s="305">
        <f>'1等級_目標設定・FB用'!BA92</f>
        <v>0</v>
      </c>
      <c r="BB92" s="179"/>
      <c r="BC92" s="179"/>
      <c r="BD92" s="180"/>
      <c r="BE92" s="416"/>
      <c r="BF92" s="417"/>
      <c r="BG92" s="417"/>
      <c r="BH92" s="418"/>
      <c r="BI92" s="342">
        <f>IF(BE92="",0,AX92*VLOOKUP(BE92,本給評点,2,FALSE))</f>
        <v>0</v>
      </c>
      <c r="BJ92" s="343"/>
      <c r="BK92" s="343"/>
      <c r="BL92" s="344"/>
      <c r="CH92" s="17"/>
      <c r="CM92" s="4"/>
      <c r="CN92" s="4"/>
      <c r="CO92" s="4"/>
      <c r="CR92"/>
      <c r="CS92"/>
      <c r="CT92"/>
    </row>
    <row r="93" spans="1:98" ht="34.950000000000003" customHeight="1" x14ac:dyDescent="0.3">
      <c r="A93" s="57">
        <v>8</v>
      </c>
      <c r="C93" s="83"/>
      <c r="D93" s="84"/>
      <c r="E93" s="84"/>
      <c r="F93" s="84"/>
      <c r="G93" s="84"/>
      <c r="H93" s="85"/>
      <c r="I93" s="103"/>
      <c r="J93" s="104"/>
      <c r="K93" s="104"/>
      <c r="L93" s="104"/>
      <c r="M93" s="104"/>
      <c r="N93" s="104"/>
      <c r="O93" s="104"/>
      <c r="P93" s="104"/>
      <c r="Q93" s="105"/>
      <c r="R93" s="77" t="str">
        <f>'1等級_目標設定・FB用'!R93</f>
        <v>作業指示書に基づいて、木工材料をセッティングしている。</v>
      </c>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9"/>
      <c r="AX93" s="117"/>
      <c r="AY93" s="118"/>
      <c r="AZ93" s="119"/>
      <c r="BA93" s="181"/>
      <c r="BB93" s="182"/>
      <c r="BC93" s="182"/>
      <c r="BD93" s="183"/>
      <c r="BE93" s="410"/>
      <c r="BF93" s="411"/>
      <c r="BG93" s="411"/>
      <c r="BH93" s="412"/>
      <c r="BI93" s="336"/>
      <c r="BJ93" s="337"/>
      <c r="BK93" s="337"/>
      <c r="BL93" s="338"/>
      <c r="CH93" s="17"/>
      <c r="CM93" s="4"/>
      <c r="CN93" s="4"/>
      <c r="CO93" s="4"/>
      <c r="CR93"/>
      <c r="CS93"/>
      <c r="CT93"/>
    </row>
    <row r="94" spans="1:98" ht="34.950000000000003" customHeight="1" x14ac:dyDescent="0.3">
      <c r="A94" s="57">
        <v>9</v>
      </c>
      <c r="C94" s="83"/>
      <c r="D94" s="84"/>
      <c r="E94" s="84"/>
      <c r="F94" s="84"/>
      <c r="G94" s="84"/>
      <c r="H94" s="85"/>
      <c r="I94" s="103"/>
      <c r="J94" s="104"/>
      <c r="K94" s="104"/>
      <c r="L94" s="104"/>
      <c r="M94" s="104"/>
      <c r="N94" s="104"/>
      <c r="O94" s="104"/>
      <c r="P94" s="104"/>
      <c r="Q94" s="105"/>
      <c r="R94" s="77" t="str">
        <f>'1等級_目標設定・FB用'!R94</f>
        <v>適切に加工作業を行っている。</v>
      </c>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9"/>
      <c r="AX94" s="117"/>
      <c r="AY94" s="118"/>
      <c r="AZ94" s="119"/>
      <c r="BA94" s="181"/>
      <c r="BB94" s="182"/>
      <c r="BC94" s="182"/>
      <c r="BD94" s="183"/>
      <c r="BE94" s="410"/>
      <c r="BF94" s="411"/>
      <c r="BG94" s="411"/>
      <c r="BH94" s="412"/>
      <c r="BI94" s="336"/>
      <c r="BJ94" s="337"/>
      <c r="BK94" s="337"/>
      <c r="BL94" s="338"/>
      <c r="CH94" s="17"/>
      <c r="CM94" s="4"/>
      <c r="CN94" s="4"/>
      <c r="CO94" s="4"/>
      <c r="CR94"/>
      <c r="CS94"/>
      <c r="CT94"/>
    </row>
    <row r="95" spans="1:98" ht="34.950000000000003" customHeight="1" x14ac:dyDescent="0.3">
      <c r="A95" s="57">
        <v>10</v>
      </c>
      <c r="C95" s="83"/>
      <c r="D95" s="84"/>
      <c r="E95" s="84"/>
      <c r="F95" s="84"/>
      <c r="G95" s="84"/>
      <c r="H95" s="85"/>
      <c r="I95" s="103"/>
      <c r="J95" s="104"/>
      <c r="K95" s="104"/>
      <c r="L95" s="104"/>
      <c r="M95" s="104"/>
      <c r="N95" s="104"/>
      <c r="O95" s="104"/>
      <c r="P95" s="104"/>
      <c r="Q95" s="105"/>
      <c r="R95" s="77" t="str">
        <f>'1等級_目標設定・FB用'!R95</f>
        <v>加工している間、一定の間隔で加工品の材料の交換、品質の確認、異常の処置を行っている。</v>
      </c>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9"/>
      <c r="AX95" s="117"/>
      <c r="AY95" s="118"/>
      <c r="AZ95" s="119"/>
      <c r="BA95" s="181"/>
      <c r="BB95" s="182"/>
      <c r="BC95" s="182"/>
      <c r="BD95" s="183"/>
      <c r="BE95" s="410"/>
      <c r="BF95" s="411"/>
      <c r="BG95" s="411"/>
      <c r="BH95" s="412"/>
      <c r="BI95" s="336"/>
      <c r="BJ95" s="337"/>
      <c r="BK95" s="337"/>
      <c r="BL95" s="338"/>
      <c r="CH95" s="17"/>
      <c r="CM95" s="4"/>
      <c r="CN95" s="4"/>
      <c r="CO95" s="4"/>
      <c r="CR95"/>
      <c r="CS95"/>
      <c r="CT95"/>
    </row>
    <row r="96" spans="1:98" ht="33.9" customHeight="1" x14ac:dyDescent="0.3">
      <c r="A96" s="57">
        <v>11</v>
      </c>
      <c r="C96" s="83"/>
      <c r="D96" s="84"/>
      <c r="E96" s="84"/>
      <c r="F96" s="84"/>
      <c r="G96" s="84"/>
      <c r="H96" s="85"/>
      <c r="I96" s="103"/>
      <c r="J96" s="104"/>
      <c r="K96" s="104"/>
      <c r="L96" s="104"/>
      <c r="M96" s="104"/>
      <c r="N96" s="104"/>
      <c r="O96" s="104"/>
      <c r="P96" s="104"/>
      <c r="Q96" s="105"/>
      <c r="R96" s="77" t="str">
        <f>'1等級_目標設定・FB用'!R96</f>
        <v>作業の終了後は、適切に後片付けを実施し、整理整頓を心掛けている。</v>
      </c>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9"/>
      <c r="AX96" s="117"/>
      <c r="AY96" s="118"/>
      <c r="AZ96" s="119"/>
      <c r="BA96" s="181"/>
      <c r="BB96" s="182"/>
      <c r="BC96" s="182"/>
      <c r="BD96" s="183"/>
      <c r="BE96" s="410"/>
      <c r="BF96" s="411"/>
      <c r="BG96" s="411"/>
      <c r="BH96" s="412"/>
      <c r="BI96" s="336"/>
      <c r="BJ96" s="337"/>
      <c r="BK96" s="337"/>
      <c r="BL96" s="338"/>
      <c r="CH96" s="17"/>
      <c r="CM96" s="4"/>
      <c r="CN96" s="4"/>
      <c r="CO96" s="4"/>
      <c r="CR96"/>
      <c r="CS96"/>
      <c r="CT96"/>
    </row>
    <row r="97" spans="1:98" ht="33.9" customHeight="1" x14ac:dyDescent="0.3">
      <c r="A97" s="57"/>
      <c r="C97" s="83"/>
      <c r="D97" s="84"/>
      <c r="E97" s="84"/>
      <c r="F97" s="84"/>
      <c r="G97" s="84"/>
      <c r="H97" s="85"/>
      <c r="I97" s="109"/>
      <c r="J97" s="110"/>
      <c r="K97" s="110"/>
      <c r="L97" s="110"/>
      <c r="M97" s="110"/>
      <c r="N97" s="110"/>
      <c r="O97" s="110"/>
      <c r="P97" s="110"/>
      <c r="Q97" s="111"/>
      <c r="R97" s="77" t="str">
        <f>'1等級_目標設定・FB用'!R97</f>
        <v>工場内の５Ｓ（整理・整頓・清掃・清潔・しつけ）やロス・ムダの発見等により、加工作業の効率化に取り組んでいる。</v>
      </c>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9"/>
      <c r="AX97" s="120"/>
      <c r="AY97" s="121"/>
      <c r="AZ97" s="122"/>
      <c r="BA97" s="289"/>
      <c r="BB97" s="290"/>
      <c r="BC97" s="290"/>
      <c r="BD97" s="291"/>
      <c r="BE97" s="419"/>
      <c r="BF97" s="420"/>
      <c r="BG97" s="420"/>
      <c r="BH97" s="421"/>
      <c r="BI97" s="345"/>
      <c r="BJ97" s="346"/>
      <c r="BK97" s="346"/>
      <c r="BL97" s="347"/>
      <c r="CH97" s="17"/>
      <c r="CM97" s="4"/>
      <c r="CN97" s="4"/>
      <c r="CO97" s="4"/>
      <c r="CR97"/>
      <c r="CS97"/>
      <c r="CT97"/>
    </row>
    <row r="98" spans="1:98" ht="33.9" customHeight="1" x14ac:dyDescent="0.3">
      <c r="A98" s="57"/>
      <c r="C98" s="83"/>
      <c r="D98" s="84"/>
      <c r="E98" s="84"/>
      <c r="F98" s="84"/>
      <c r="G98" s="84"/>
      <c r="H98" s="85"/>
      <c r="I98" s="100" t="str">
        <f>'1等級_目標設定・FB用'!I98</f>
        <v>③作業の評価と検証</v>
      </c>
      <c r="J98" s="101"/>
      <c r="K98" s="101"/>
      <c r="L98" s="101"/>
      <c r="M98" s="101"/>
      <c r="N98" s="101"/>
      <c r="O98" s="101"/>
      <c r="P98" s="101"/>
      <c r="Q98" s="102"/>
      <c r="R98" s="77" t="str">
        <f>'1等級_目標設定・FB用'!R98</f>
        <v>加工品の外観及び寸法について定められたチェックを行い、定められた判断基準と上司の判断に従って良否判定を行っている。</v>
      </c>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9"/>
      <c r="AX98" s="114">
        <f>'1等級_目標設定・FB用'!AX98</f>
        <v>0</v>
      </c>
      <c r="AY98" s="115"/>
      <c r="AZ98" s="116"/>
      <c r="BA98" s="181">
        <f>'1等級_目標設定・FB用'!BA98</f>
        <v>0</v>
      </c>
      <c r="BB98" s="182"/>
      <c r="BC98" s="182"/>
      <c r="BD98" s="183"/>
      <c r="BE98" s="410"/>
      <c r="BF98" s="411"/>
      <c r="BG98" s="411"/>
      <c r="BH98" s="412"/>
      <c r="BI98" s="336">
        <f>IF(BE98="",0,AX98*VLOOKUP(BE98,本給評点,2,FALSE))</f>
        <v>0</v>
      </c>
      <c r="BJ98" s="337"/>
      <c r="BK98" s="337"/>
      <c r="BL98" s="338"/>
      <c r="CH98" s="17"/>
      <c r="CM98" s="4"/>
      <c r="CN98" s="4"/>
      <c r="CO98" s="4"/>
      <c r="CR98"/>
      <c r="CS98"/>
      <c r="CT98"/>
    </row>
    <row r="99" spans="1:98" ht="33.9" customHeight="1" x14ac:dyDescent="0.3">
      <c r="A99" s="57"/>
      <c r="C99" s="83"/>
      <c r="D99" s="84"/>
      <c r="E99" s="84"/>
      <c r="F99" s="84"/>
      <c r="G99" s="84"/>
      <c r="H99" s="85"/>
      <c r="I99" s="103"/>
      <c r="J99" s="104"/>
      <c r="K99" s="104"/>
      <c r="L99" s="104"/>
      <c r="M99" s="104"/>
      <c r="N99" s="104"/>
      <c r="O99" s="104"/>
      <c r="P99" s="104"/>
      <c r="Q99" s="105"/>
      <c r="R99" s="77" t="str">
        <f>'1等級_目標設定・FB用'!R99</f>
        <v>作業手順書に基づいて、作業終了後に工具及び加工機械などの終業点検を行っている。</v>
      </c>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9"/>
      <c r="AX99" s="117"/>
      <c r="AY99" s="118"/>
      <c r="AZ99" s="119"/>
      <c r="BA99" s="181"/>
      <c r="BB99" s="182"/>
      <c r="BC99" s="182"/>
      <c r="BD99" s="183"/>
      <c r="BE99" s="410"/>
      <c r="BF99" s="411"/>
      <c r="BG99" s="411"/>
      <c r="BH99" s="412"/>
      <c r="BI99" s="336"/>
      <c r="BJ99" s="337"/>
      <c r="BK99" s="337"/>
      <c r="BL99" s="338"/>
      <c r="CH99" s="17"/>
      <c r="CM99" s="4"/>
      <c r="CN99" s="4"/>
      <c r="CO99" s="4"/>
      <c r="CR99"/>
      <c r="CS99"/>
      <c r="CT99"/>
    </row>
    <row r="100" spans="1:98" ht="33.9" customHeight="1" x14ac:dyDescent="0.3">
      <c r="A100" s="57">
        <v>12</v>
      </c>
      <c r="C100" s="83"/>
      <c r="D100" s="84"/>
      <c r="E100" s="84"/>
      <c r="F100" s="84"/>
      <c r="G100" s="84"/>
      <c r="H100" s="85"/>
      <c r="I100" s="103"/>
      <c r="J100" s="104"/>
      <c r="K100" s="104"/>
      <c r="L100" s="104"/>
      <c r="M100" s="104"/>
      <c r="N100" s="104"/>
      <c r="O100" s="104"/>
      <c r="P100" s="104"/>
      <c r="Q100" s="105"/>
      <c r="R100" s="77" t="str">
        <f>'1等級_目標設定・FB用'!R100</f>
        <v>不良品や設備のトラブルが発生した際は、上司や先輩に報告し、指示に基づいて適切な処置を行っている。</v>
      </c>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9"/>
      <c r="AX100" s="117"/>
      <c r="AY100" s="118"/>
      <c r="AZ100" s="119"/>
      <c r="BA100" s="181"/>
      <c r="BB100" s="182"/>
      <c r="BC100" s="182"/>
      <c r="BD100" s="183"/>
      <c r="BE100" s="410"/>
      <c r="BF100" s="411"/>
      <c r="BG100" s="411"/>
      <c r="BH100" s="412"/>
      <c r="BI100" s="336"/>
      <c r="BJ100" s="337"/>
      <c r="BK100" s="337"/>
      <c r="BL100" s="338"/>
      <c r="CH100" s="17"/>
      <c r="CM100" s="4"/>
      <c r="CN100" s="4"/>
      <c r="CO100" s="4"/>
      <c r="CR100"/>
      <c r="CS100"/>
      <c r="CT100"/>
    </row>
    <row r="101" spans="1:98" ht="33.9" customHeight="1" thickBot="1" x14ac:dyDescent="0.35">
      <c r="A101" s="57">
        <v>14</v>
      </c>
      <c r="C101" s="86"/>
      <c r="D101" s="87"/>
      <c r="E101" s="87"/>
      <c r="F101" s="87"/>
      <c r="G101" s="87"/>
      <c r="H101" s="88"/>
      <c r="I101" s="106"/>
      <c r="J101" s="107"/>
      <c r="K101" s="107"/>
      <c r="L101" s="107"/>
      <c r="M101" s="107"/>
      <c r="N101" s="107"/>
      <c r="O101" s="107"/>
      <c r="P101" s="107"/>
      <c r="Q101" s="108"/>
      <c r="R101" s="123" t="str">
        <f>'1等級_目標設定・FB用'!R101</f>
        <v>加工機械及び附属機械の調整及び保守を適切に行っている。</v>
      </c>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5"/>
      <c r="AX101" s="120"/>
      <c r="AY101" s="121"/>
      <c r="AZ101" s="122"/>
      <c r="BA101" s="184"/>
      <c r="BB101" s="185"/>
      <c r="BC101" s="185"/>
      <c r="BD101" s="186"/>
      <c r="BE101" s="413"/>
      <c r="BF101" s="414"/>
      <c r="BG101" s="414"/>
      <c r="BH101" s="415"/>
      <c r="BI101" s="339"/>
      <c r="BJ101" s="340"/>
      <c r="BK101" s="340"/>
      <c r="BL101" s="341"/>
      <c r="CH101" s="17"/>
      <c r="CM101" s="4"/>
      <c r="CN101" s="4"/>
      <c r="CO101" s="4"/>
      <c r="CR101"/>
      <c r="CS101"/>
      <c r="CT101"/>
    </row>
    <row r="102" spans="1:98" ht="16.05" customHeight="1" thickBot="1" x14ac:dyDescent="0.35">
      <c r="A102" s="16"/>
      <c r="AX102" s="405">
        <f>SUM(AX53:AZ83,AX87:AZ101)</f>
        <v>0</v>
      </c>
      <c r="AY102" s="406"/>
      <c r="AZ102" s="407"/>
      <c r="CH102" s="17"/>
      <c r="CM102" s="4"/>
      <c r="CN102" s="4"/>
      <c r="CO102" s="4"/>
      <c r="CR102"/>
      <c r="CS102"/>
      <c r="CT102"/>
    </row>
    <row r="103" spans="1:98" ht="16.05" customHeight="1" thickBot="1" x14ac:dyDescent="0.35">
      <c r="A103" s="5"/>
      <c r="B103" s="4" t="s">
        <v>26</v>
      </c>
      <c r="C103" s="28" t="s">
        <v>46</v>
      </c>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
      <c r="AU103" s="4"/>
      <c r="AV103" s="4"/>
      <c r="AW103" s="4"/>
      <c r="AX103" s="4"/>
      <c r="AY103" s="4"/>
      <c r="AZ103" s="4"/>
      <c r="BA103" s="4"/>
      <c r="BB103" s="4"/>
      <c r="BC103" s="4"/>
      <c r="BD103" s="4"/>
      <c r="BE103" s="4"/>
      <c r="BF103" s="4"/>
      <c r="BG103" s="1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c r="CM103" s="4"/>
      <c r="CN103" s="4"/>
      <c r="CO103" s="4"/>
      <c r="CR103"/>
      <c r="CS103"/>
      <c r="CT103"/>
    </row>
    <row r="104" spans="1:98" ht="16.05" customHeight="1" x14ac:dyDescent="0.3">
      <c r="A104" s="5"/>
      <c r="B104" s="4"/>
      <c r="C104" s="150" t="s">
        <v>30</v>
      </c>
      <c r="D104" s="151"/>
      <c r="E104" s="151"/>
      <c r="F104" s="151"/>
      <c r="G104" s="151"/>
      <c r="H104" s="132">
        <f>'1等級_目標設定・FB用'!$AT$104</f>
        <v>0</v>
      </c>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4"/>
      <c r="AN104" s="4"/>
      <c r="AO104" s="150" t="s">
        <v>31</v>
      </c>
      <c r="AP104" s="151"/>
      <c r="AQ104" s="151"/>
      <c r="AR104" s="151"/>
      <c r="AS104" s="151"/>
      <c r="AT104" s="319"/>
      <c r="AU104" s="320"/>
      <c r="AV104" s="320"/>
      <c r="AW104" s="320"/>
      <c r="AX104" s="320"/>
      <c r="AY104" s="320"/>
      <c r="AZ104" s="320"/>
      <c r="BA104" s="320"/>
      <c r="BB104" s="320"/>
      <c r="BC104" s="320"/>
      <c r="BD104" s="320"/>
      <c r="BE104" s="320"/>
      <c r="BF104" s="320"/>
      <c r="BG104" s="320"/>
      <c r="BH104" s="320"/>
      <c r="BI104" s="320"/>
      <c r="BJ104" s="320"/>
      <c r="BK104" s="320"/>
      <c r="BL104" s="320"/>
      <c r="BM104" s="320"/>
      <c r="BN104" s="320"/>
      <c r="BO104" s="320"/>
      <c r="BP104" s="320"/>
      <c r="BQ104" s="320"/>
      <c r="BR104" s="320"/>
      <c r="BS104" s="320"/>
      <c r="BT104" s="320"/>
      <c r="BU104" s="320"/>
      <c r="BV104" s="320"/>
      <c r="BW104" s="320"/>
      <c r="BX104" s="320"/>
      <c r="BY104" s="321"/>
      <c r="BZ104" s="4"/>
      <c r="CA104" s="4"/>
      <c r="CB104" s="4"/>
      <c r="CC104" s="4"/>
      <c r="CD104" s="4"/>
      <c r="CE104" s="4"/>
      <c r="CF104" s="4"/>
      <c r="CG104" s="4"/>
      <c r="CH104" s="6"/>
      <c r="CM104" s="4"/>
      <c r="CN104" s="4"/>
      <c r="CO104" s="4"/>
      <c r="CR104"/>
      <c r="CS104"/>
      <c r="CT104"/>
    </row>
    <row r="105" spans="1:98" ht="16.05" customHeight="1" x14ac:dyDescent="0.3">
      <c r="A105" s="5"/>
      <c r="B105" s="4"/>
      <c r="C105" s="152"/>
      <c r="D105" s="153"/>
      <c r="E105" s="153"/>
      <c r="F105" s="153"/>
      <c r="G105" s="153"/>
      <c r="H105" s="135"/>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7"/>
      <c r="AN105" s="4"/>
      <c r="AO105" s="152"/>
      <c r="AP105" s="153"/>
      <c r="AQ105" s="153"/>
      <c r="AR105" s="153"/>
      <c r="AS105" s="153"/>
      <c r="AT105" s="322"/>
      <c r="AU105" s="323"/>
      <c r="AV105" s="323"/>
      <c r="AW105" s="323"/>
      <c r="AX105" s="323"/>
      <c r="AY105" s="323"/>
      <c r="AZ105" s="323"/>
      <c r="BA105" s="323"/>
      <c r="BB105" s="323"/>
      <c r="BC105" s="323"/>
      <c r="BD105" s="323"/>
      <c r="BE105" s="323"/>
      <c r="BF105" s="323"/>
      <c r="BG105" s="323"/>
      <c r="BH105" s="323"/>
      <c r="BI105" s="323"/>
      <c r="BJ105" s="323"/>
      <c r="BK105" s="323"/>
      <c r="BL105" s="323"/>
      <c r="BM105" s="323"/>
      <c r="BN105" s="323"/>
      <c r="BO105" s="323"/>
      <c r="BP105" s="323"/>
      <c r="BQ105" s="323"/>
      <c r="BR105" s="323"/>
      <c r="BS105" s="323"/>
      <c r="BT105" s="323"/>
      <c r="BU105" s="323"/>
      <c r="BV105" s="323"/>
      <c r="BW105" s="323"/>
      <c r="BX105" s="323"/>
      <c r="BY105" s="324"/>
      <c r="BZ105" s="4"/>
      <c r="CA105" s="4"/>
      <c r="CB105" s="4"/>
      <c r="CC105" s="4"/>
      <c r="CD105" s="4"/>
      <c r="CE105" s="4"/>
      <c r="CF105" s="4"/>
      <c r="CG105" s="4"/>
      <c r="CH105" s="6"/>
      <c r="CM105" s="4"/>
      <c r="CN105" s="4"/>
      <c r="CO105" s="4"/>
      <c r="CR105"/>
      <c r="CS105"/>
      <c r="CT105"/>
    </row>
    <row r="106" spans="1:98" ht="16.05" customHeight="1" x14ac:dyDescent="0.3">
      <c r="A106" s="5"/>
      <c r="B106" s="4"/>
      <c r="C106" s="152"/>
      <c r="D106" s="153"/>
      <c r="E106" s="153"/>
      <c r="F106" s="153"/>
      <c r="G106" s="153"/>
      <c r="H106" s="135"/>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7"/>
      <c r="AN106" s="4"/>
      <c r="AO106" s="152"/>
      <c r="AP106" s="153"/>
      <c r="AQ106" s="153"/>
      <c r="AR106" s="153"/>
      <c r="AS106" s="153"/>
      <c r="AT106" s="322"/>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4"/>
      <c r="BZ106" s="4"/>
      <c r="CA106" s="4"/>
      <c r="CB106" s="4"/>
      <c r="CC106" s="4"/>
      <c r="CD106" s="4"/>
      <c r="CE106" s="4"/>
      <c r="CF106" s="4"/>
      <c r="CG106" s="4"/>
      <c r="CH106" s="6"/>
      <c r="CM106" s="4"/>
      <c r="CN106" s="4"/>
      <c r="CO106" s="4"/>
      <c r="CR106"/>
      <c r="CS106"/>
      <c r="CT106"/>
    </row>
    <row r="107" spans="1:98" ht="16.05" customHeight="1" x14ac:dyDescent="0.3">
      <c r="A107" s="5"/>
      <c r="B107" s="4"/>
      <c r="C107" s="152"/>
      <c r="D107" s="153"/>
      <c r="E107" s="153"/>
      <c r="F107" s="153"/>
      <c r="G107" s="153"/>
      <c r="H107" s="135"/>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7"/>
      <c r="AN107" s="4"/>
      <c r="AO107" s="152"/>
      <c r="AP107" s="153"/>
      <c r="AQ107" s="153"/>
      <c r="AR107" s="153"/>
      <c r="AS107" s="153"/>
      <c r="AT107" s="322"/>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4"/>
      <c r="BZ107" s="4"/>
      <c r="CA107" s="4"/>
      <c r="CB107" s="4"/>
      <c r="CC107" s="4"/>
      <c r="CD107" s="4"/>
      <c r="CE107" s="4"/>
      <c r="CF107" s="4"/>
      <c r="CG107" s="4"/>
      <c r="CH107" s="6"/>
      <c r="CM107" s="4"/>
      <c r="CN107" s="4"/>
      <c r="CO107" s="4"/>
      <c r="CR107"/>
      <c r="CS107"/>
      <c r="CT107"/>
    </row>
    <row r="108" spans="1:98" ht="16.05" customHeight="1" thickBot="1" x14ac:dyDescent="0.35">
      <c r="A108" s="5"/>
      <c r="B108" s="4"/>
      <c r="C108" s="154"/>
      <c r="D108" s="155"/>
      <c r="E108" s="155"/>
      <c r="F108" s="155"/>
      <c r="G108" s="155"/>
      <c r="H108" s="138"/>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40"/>
      <c r="AN108" s="4"/>
      <c r="AO108" s="154"/>
      <c r="AP108" s="155"/>
      <c r="AQ108" s="155"/>
      <c r="AR108" s="155"/>
      <c r="AS108" s="155"/>
      <c r="AT108" s="325"/>
      <c r="AU108" s="326"/>
      <c r="AV108" s="326"/>
      <c r="AW108" s="326"/>
      <c r="AX108" s="326"/>
      <c r="AY108" s="326"/>
      <c r="AZ108" s="326"/>
      <c r="BA108" s="326"/>
      <c r="BB108" s="326"/>
      <c r="BC108" s="326"/>
      <c r="BD108" s="326"/>
      <c r="BE108" s="326"/>
      <c r="BF108" s="326"/>
      <c r="BG108" s="326"/>
      <c r="BH108" s="326"/>
      <c r="BI108" s="326"/>
      <c r="BJ108" s="326"/>
      <c r="BK108" s="326"/>
      <c r="BL108" s="326"/>
      <c r="BM108" s="326"/>
      <c r="BN108" s="326"/>
      <c r="BO108" s="326"/>
      <c r="BP108" s="326"/>
      <c r="BQ108" s="326"/>
      <c r="BR108" s="326"/>
      <c r="BS108" s="326"/>
      <c r="BT108" s="326"/>
      <c r="BU108" s="326"/>
      <c r="BV108" s="326"/>
      <c r="BW108" s="326"/>
      <c r="BX108" s="326"/>
      <c r="BY108" s="327"/>
      <c r="BZ108" s="4"/>
      <c r="CA108" s="4"/>
      <c r="CB108" s="4"/>
      <c r="CC108" s="4"/>
      <c r="CD108" s="4"/>
      <c r="CE108" s="4"/>
      <c r="CF108" s="4"/>
      <c r="CG108" s="4"/>
      <c r="CH108" s="6"/>
      <c r="CM108" s="4"/>
      <c r="CN108" s="4"/>
      <c r="CO108" s="4"/>
      <c r="CR108"/>
      <c r="CS108"/>
      <c r="CT108"/>
    </row>
    <row r="109" spans="1:98" ht="16.05" customHeight="1" x14ac:dyDescent="0.3">
      <c r="A109" s="16"/>
      <c r="CH109" s="17"/>
      <c r="CM109" s="4"/>
      <c r="CN109" s="4"/>
      <c r="CO109" s="4"/>
      <c r="CR109"/>
      <c r="CS109"/>
      <c r="CT109"/>
    </row>
    <row r="110" spans="1:98" ht="16.05" customHeight="1" x14ac:dyDescent="0.3">
      <c r="A110" s="16"/>
      <c r="CH110" s="17"/>
      <c r="CM110" s="4"/>
      <c r="CN110" s="4"/>
      <c r="CO110" s="4"/>
      <c r="CR110"/>
      <c r="CS110"/>
      <c r="CT110"/>
    </row>
    <row r="111" spans="1:98" ht="16.05" customHeight="1" x14ac:dyDescent="0.3">
      <c r="A111" s="5"/>
      <c r="B111" s="26" t="s">
        <v>47</v>
      </c>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6"/>
      <c r="CM111" s="4"/>
      <c r="CN111" s="4"/>
      <c r="CO111" s="4"/>
      <c r="CR111"/>
      <c r="CS111"/>
      <c r="CT111"/>
    </row>
    <row r="112" spans="1:98" ht="16.05" customHeight="1" x14ac:dyDescent="0.3">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6"/>
      <c r="CM112" s="4"/>
      <c r="CN112" s="4"/>
      <c r="CO112" s="4"/>
      <c r="CR112"/>
      <c r="CS112"/>
      <c r="CT112"/>
    </row>
    <row r="113" spans="1:98" ht="16.05" customHeight="1" thickBot="1" x14ac:dyDescent="0.35">
      <c r="A113" s="5"/>
      <c r="B113" s="4"/>
      <c r="C113" s="4" t="s">
        <v>48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6"/>
      <c r="CM113" s="4"/>
      <c r="CN113" s="4"/>
      <c r="CO113" s="4"/>
      <c r="CR113"/>
      <c r="CS113"/>
      <c r="CT113"/>
    </row>
    <row r="114" spans="1:98" ht="16.05" customHeight="1" x14ac:dyDescent="0.3">
      <c r="A114" s="5"/>
      <c r="B114" s="4"/>
      <c r="C114" s="126" t="s">
        <v>30</v>
      </c>
      <c r="D114" s="127"/>
      <c r="E114" s="127"/>
      <c r="F114" s="127"/>
      <c r="G114" s="127"/>
      <c r="H114" s="132">
        <f>'1等級_目標設定・FB用'!$H$114</f>
        <v>0</v>
      </c>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4"/>
      <c r="AN114" s="4"/>
      <c r="AO114" s="126" t="s">
        <v>31</v>
      </c>
      <c r="AP114" s="127"/>
      <c r="AQ114" s="127"/>
      <c r="AR114" s="127"/>
      <c r="AS114" s="127"/>
      <c r="AT114" s="319"/>
      <c r="AU114" s="320"/>
      <c r="AV114" s="320"/>
      <c r="AW114" s="320"/>
      <c r="AX114" s="320"/>
      <c r="AY114" s="320"/>
      <c r="AZ114" s="320"/>
      <c r="BA114" s="320"/>
      <c r="BB114" s="320"/>
      <c r="BC114" s="320"/>
      <c r="BD114" s="320"/>
      <c r="BE114" s="320"/>
      <c r="BF114" s="320"/>
      <c r="BG114" s="320"/>
      <c r="BH114" s="320"/>
      <c r="BI114" s="320"/>
      <c r="BJ114" s="320"/>
      <c r="BK114" s="320"/>
      <c r="BL114" s="320"/>
      <c r="BM114" s="320"/>
      <c r="BN114" s="320"/>
      <c r="BO114" s="320"/>
      <c r="BP114" s="320"/>
      <c r="BQ114" s="320"/>
      <c r="BR114" s="320"/>
      <c r="BS114" s="320"/>
      <c r="BT114" s="320"/>
      <c r="BU114" s="320"/>
      <c r="BV114" s="320"/>
      <c r="BW114" s="320"/>
      <c r="BX114" s="320"/>
      <c r="BY114" s="321"/>
      <c r="BZ114" s="4"/>
      <c r="CA114" s="4"/>
      <c r="CB114" s="4"/>
      <c r="CC114" s="4"/>
      <c r="CD114" s="4"/>
      <c r="CE114" s="4"/>
      <c r="CF114" s="4"/>
      <c r="CG114" s="4"/>
      <c r="CH114" s="6"/>
      <c r="CM114" s="4"/>
      <c r="CN114" s="4"/>
      <c r="CO114" s="4"/>
      <c r="CR114"/>
      <c r="CS114"/>
      <c r="CT114"/>
    </row>
    <row r="115" spans="1:98" ht="16.05" customHeight="1" x14ac:dyDescent="0.3">
      <c r="A115" s="5"/>
      <c r="B115" s="4"/>
      <c r="C115" s="128"/>
      <c r="D115" s="129"/>
      <c r="E115" s="129"/>
      <c r="F115" s="129"/>
      <c r="G115" s="129"/>
      <c r="H115" s="135"/>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7"/>
      <c r="AN115" s="4"/>
      <c r="AO115" s="128"/>
      <c r="AP115" s="129"/>
      <c r="AQ115" s="129"/>
      <c r="AR115" s="129"/>
      <c r="AS115" s="129"/>
      <c r="AT115" s="322"/>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4"/>
      <c r="BZ115" s="4"/>
      <c r="CA115" s="4"/>
      <c r="CB115" s="4"/>
      <c r="CC115" s="4"/>
      <c r="CD115" s="4"/>
      <c r="CE115" s="4"/>
      <c r="CF115" s="4"/>
      <c r="CG115" s="4"/>
      <c r="CH115" s="6"/>
      <c r="CM115" s="4"/>
      <c r="CN115" s="4"/>
      <c r="CO115" s="4"/>
      <c r="CR115"/>
      <c r="CS115"/>
      <c r="CT115"/>
    </row>
    <row r="116" spans="1:98" ht="16.05" customHeight="1" x14ac:dyDescent="0.3">
      <c r="A116" s="5"/>
      <c r="B116" s="4"/>
      <c r="C116" s="128"/>
      <c r="D116" s="129"/>
      <c r="E116" s="129"/>
      <c r="F116" s="129"/>
      <c r="G116" s="129"/>
      <c r="H116" s="135"/>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7"/>
      <c r="AN116" s="4"/>
      <c r="AO116" s="128"/>
      <c r="AP116" s="129"/>
      <c r="AQ116" s="129"/>
      <c r="AR116" s="129"/>
      <c r="AS116" s="129"/>
      <c r="AT116" s="322"/>
      <c r="AU116" s="323"/>
      <c r="AV116" s="323"/>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323"/>
      <c r="BY116" s="324"/>
      <c r="BZ116" s="4"/>
      <c r="CA116" s="4"/>
      <c r="CB116" s="4"/>
      <c r="CC116" s="4"/>
      <c r="CD116" s="4"/>
      <c r="CE116" s="4"/>
      <c r="CF116" s="4"/>
      <c r="CG116" s="4"/>
      <c r="CH116" s="6"/>
    </row>
    <row r="117" spans="1:98" ht="16.05" customHeight="1" x14ac:dyDescent="0.3">
      <c r="A117" s="5"/>
      <c r="B117" s="4"/>
      <c r="C117" s="128"/>
      <c r="D117" s="129"/>
      <c r="E117" s="129"/>
      <c r="F117" s="129"/>
      <c r="G117" s="129"/>
      <c r="H117" s="135"/>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7"/>
      <c r="AN117" s="4"/>
      <c r="AO117" s="128"/>
      <c r="AP117" s="129"/>
      <c r="AQ117" s="129"/>
      <c r="AR117" s="129"/>
      <c r="AS117" s="129"/>
      <c r="AT117" s="322"/>
      <c r="AU117" s="323"/>
      <c r="AV117" s="323"/>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323"/>
      <c r="BY117" s="324"/>
      <c r="BZ117" s="4"/>
      <c r="CA117" s="4"/>
      <c r="CB117" s="4"/>
      <c r="CC117" s="4"/>
      <c r="CD117" s="4"/>
      <c r="CE117" s="4"/>
      <c r="CF117" s="4"/>
      <c r="CG117" s="4"/>
      <c r="CH117" s="6"/>
    </row>
    <row r="118" spans="1:98" ht="16.05" customHeight="1" x14ac:dyDescent="0.3">
      <c r="A118" s="5"/>
      <c r="B118" s="4"/>
      <c r="C118" s="128"/>
      <c r="D118" s="129"/>
      <c r="E118" s="129"/>
      <c r="F118" s="129"/>
      <c r="G118" s="129"/>
      <c r="H118" s="135"/>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7"/>
      <c r="AN118" s="4"/>
      <c r="AO118" s="128"/>
      <c r="AP118" s="129"/>
      <c r="AQ118" s="129"/>
      <c r="AR118" s="129"/>
      <c r="AS118" s="129"/>
      <c r="AT118" s="322"/>
      <c r="AU118" s="323"/>
      <c r="AV118" s="323"/>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323"/>
      <c r="BY118" s="324"/>
      <c r="BZ118" s="4"/>
      <c r="CA118" s="4"/>
      <c r="CB118" s="4"/>
      <c r="CC118" s="4"/>
      <c r="CD118" s="4"/>
      <c r="CE118" s="4"/>
      <c r="CF118" s="4"/>
      <c r="CG118" s="4"/>
      <c r="CH118" s="6"/>
    </row>
    <row r="119" spans="1:98" ht="16.05" customHeight="1" x14ac:dyDescent="0.3">
      <c r="A119" s="5"/>
      <c r="B119" s="4"/>
      <c r="C119" s="128"/>
      <c r="D119" s="129"/>
      <c r="E119" s="129"/>
      <c r="F119" s="129"/>
      <c r="G119" s="129"/>
      <c r="H119" s="135"/>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7"/>
      <c r="AN119" s="4"/>
      <c r="AO119" s="128"/>
      <c r="AP119" s="129"/>
      <c r="AQ119" s="129"/>
      <c r="AR119" s="129"/>
      <c r="AS119" s="129"/>
      <c r="AT119" s="322"/>
      <c r="AU119" s="323"/>
      <c r="AV119" s="323"/>
      <c r="AW119" s="323"/>
      <c r="AX119" s="323"/>
      <c r="AY119" s="323"/>
      <c r="AZ119" s="323"/>
      <c r="BA119" s="323"/>
      <c r="BB119" s="323"/>
      <c r="BC119" s="323"/>
      <c r="BD119" s="323"/>
      <c r="BE119" s="323"/>
      <c r="BF119" s="323"/>
      <c r="BG119" s="323"/>
      <c r="BH119" s="323"/>
      <c r="BI119" s="323"/>
      <c r="BJ119" s="323"/>
      <c r="BK119" s="323"/>
      <c r="BL119" s="323"/>
      <c r="BM119" s="323"/>
      <c r="BN119" s="323"/>
      <c r="BO119" s="323"/>
      <c r="BP119" s="323"/>
      <c r="BQ119" s="323"/>
      <c r="BR119" s="323"/>
      <c r="BS119" s="323"/>
      <c r="BT119" s="323"/>
      <c r="BU119" s="323"/>
      <c r="BV119" s="323"/>
      <c r="BW119" s="323"/>
      <c r="BX119" s="323"/>
      <c r="BY119" s="324"/>
      <c r="BZ119" s="4"/>
      <c r="CA119" s="4"/>
      <c r="CB119" s="4"/>
      <c r="CC119" s="4"/>
      <c r="CD119" s="4"/>
      <c r="CE119" s="4"/>
      <c r="CF119" s="4"/>
      <c r="CG119" s="4"/>
      <c r="CH119" s="6"/>
    </row>
    <row r="120" spans="1:98" ht="16.05" customHeight="1" thickBot="1" x14ac:dyDescent="0.35">
      <c r="A120" s="5"/>
      <c r="B120" s="4"/>
      <c r="C120" s="130"/>
      <c r="D120" s="131"/>
      <c r="E120" s="131"/>
      <c r="F120" s="131"/>
      <c r="G120" s="131"/>
      <c r="H120" s="138"/>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40"/>
      <c r="AN120" s="4"/>
      <c r="AO120" s="130"/>
      <c r="AP120" s="131"/>
      <c r="AQ120" s="131"/>
      <c r="AR120" s="131"/>
      <c r="AS120" s="131"/>
      <c r="AT120" s="325"/>
      <c r="AU120" s="326"/>
      <c r="AV120" s="326"/>
      <c r="AW120" s="326"/>
      <c r="AX120" s="326"/>
      <c r="AY120" s="326"/>
      <c r="AZ120" s="326"/>
      <c r="BA120" s="326"/>
      <c r="BB120" s="326"/>
      <c r="BC120" s="326"/>
      <c r="BD120" s="326"/>
      <c r="BE120" s="326"/>
      <c r="BF120" s="326"/>
      <c r="BG120" s="326"/>
      <c r="BH120" s="326"/>
      <c r="BI120" s="326"/>
      <c r="BJ120" s="326"/>
      <c r="BK120" s="326"/>
      <c r="BL120" s="326"/>
      <c r="BM120" s="326"/>
      <c r="BN120" s="326"/>
      <c r="BO120" s="326"/>
      <c r="BP120" s="326"/>
      <c r="BQ120" s="326"/>
      <c r="BR120" s="326"/>
      <c r="BS120" s="326"/>
      <c r="BT120" s="326"/>
      <c r="BU120" s="326"/>
      <c r="BV120" s="326"/>
      <c r="BW120" s="326"/>
      <c r="BX120" s="326"/>
      <c r="BY120" s="327"/>
      <c r="BZ120" s="4"/>
      <c r="CA120" s="4"/>
      <c r="CB120" s="4"/>
      <c r="CC120" s="4"/>
      <c r="CD120" s="4"/>
      <c r="CE120" s="4"/>
      <c r="CF120" s="4"/>
      <c r="CG120" s="4"/>
      <c r="CH120" s="6"/>
    </row>
    <row r="121" spans="1:98" ht="16.05" customHeight="1" x14ac:dyDescent="0.3">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6"/>
    </row>
    <row r="122" spans="1:98" ht="16.05" customHeight="1" x14ac:dyDescent="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4"/>
    </row>
    <row r="127" spans="1:98" ht="15.75" customHeight="1" x14ac:dyDescent="0.3"/>
    <row r="128" spans="1:98" ht="15.75" customHeight="1" x14ac:dyDescent="0.3"/>
    <row r="129" ht="15.75" customHeight="1" x14ac:dyDescent="0.3"/>
    <row r="130" ht="15.75" customHeight="1" x14ac:dyDescent="0.3"/>
    <row r="131" ht="15.75" customHeight="1" x14ac:dyDescent="0.3"/>
  </sheetData>
  <protectedRanges>
    <protectedRange algorithmName="SHA-512" hashValue="HW0qprOn8uJMkc1q4mSwwTu5glrTeEPVXQJW8erbHMQDaCJO16Ok6RPhWHoPMJxVe8+Np9dAdeYe3dhboNUcvA==" saltValue="ovjufzB1QTQpkk+9LcboHg==" spinCount="100000" sqref="H104 H114 AX87:BD101 BB53:BD83 BA53:BA63 AY53:AZ83 AX53:AX63 BA75:BA83 BA65:BA73 AX75:AX83 AX65:AX73" name="hyouka"/>
  </protectedRanges>
  <mergeCells count="197">
    <mergeCell ref="BI62:BL69"/>
    <mergeCell ref="BE62:BH69"/>
    <mergeCell ref="BA62:BD69"/>
    <mergeCell ref="AX62:AZ69"/>
    <mergeCell ref="BI70:BL83"/>
    <mergeCell ref="BE70:BH83"/>
    <mergeCell ref="BA70:BD83"/>
    <mergeCell ref="AX70:AZ83"/>
    <mergeCell ref="BA98:BD101"/>
    <mergeCell ref="C62:H69"/>
    <mergeCell ref="I62:Q65"/>
    <mergeCell ref="I66:Q69"/>
    <mergeCell ref="I70:Q78"/>
    <mergeCell ref="I79:Q83"/>
    <mergeCell ref="R65:AW65"/>
    <mergeCell ref="R66:AW66"/>
    <mergeCell ref="R67:AW67"/>
    <mergeCell ref="R68:AW68"/>
    <mergeCell ref="R69:AW69"/>
    <mergeCell ref="R70:AW70"/>
    <mergeCell ref="R71:AW71"/>
    <mergeCell ref="R72:AW72"/>
    <mergeCell ref="R73:AW73"/>
    <mergeCell ref="BA85:BH85"/>
    <mergeCell ref="BA86:BD86"/>
    <mergeCell ref="BE86:BH86"/>
    <mergeCell ref="BA92:BD97"/>
    <mergeCell ref="R98:AW98"/>
    <mergeCell ref="R99:AW99"/>
    <mergeCell ref="R100:AW100"/>
    <mergeCell ref="C85:H86"/>
    <mergeCell ref="I85:Q86"/>
    <mergeCell ref="AX102:AZ102"/>
    <mergeCell ref="BY11:CB14"/>
    <mergeCell ref="BU11:BX14"/>
    <mergeCell ref="AG26:AT30"/>
    <mergeCell ref="AU26:AW30"/>
    <mergeCell ref="R54:AW54"/>
    <mergeCell ref="R57:AW57"/>
    <mergeCell ref="R62:AW62"/>
    <mergeCell ref="R63:AW63"/>
    <mergeCell ref="BE98:BH101"/>
    <mergeCell ref="BE92:BH97"/>
    <mergeCell ref="BE87:BH91"/>
    <mergeCell ref="BI87:BL91"/>
    <mergeCell ref="BI92:BL97"/>
    <mergeCell ref="BI98:BL101"/>
    <mergeCell ref="R64:AW64"/>
    <mergeCell ref="AX26:BA30"/>
    <mergeCell ref="BB26:BE30"/>
    <mergeCell ref="C21:U25"/>
    <mergeCell ref="V21:AF25"/>
    <mergeCell ref="AG21:AT25"/>
    <mergeCell ref="C70:H83"/>
    <mergeCell ref="R83:AW83"/>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N2:O3"/>
    <mergeCell ref="Q2:S3"/>
    <mergeCell ref="T2:U3"/>
    <mergeCell ref="C9:U10"/>
    <mergeCell ref="V9:AF10"/>
    <mergeCell ref="AG9:AT10"/>
    <mergeCell ref="AU9:AW10"/>
    <mergeCell ref="AX9:BE9"/>
    <mergeCell ref="AX10:BA10"/>
    <mergeCell ref="BB10:BE10"/>
    <mergeCell ref="V2:Y3"/>
    <mergeCell ref="B4:I4"/>
    <mergeCell ref="B2:I3"/>
    <mergeCell ref="J2:M3"/>
    <mergeCell ref="C16:U20"/>
    <mergeCell ref="V16:AF20"/>
    <mergeCell ref="AG16:AT20"/>
    <mergeCell ref="AU16:AW20"/>
    <mergeCell ref="AX16:BA20"/>
    <mergeCell ref="BB16:BE20"/>
    <mergeCell ref="C11:U15"/>
    <mergeCell ref="V11:AF15"/>
    <mergeCell ref="AG11:AT15"/>
    <mergeCell ref="AU11:AW15"/>
    <mergeCell ref="AX11:BA15"/>
    <mergeCell ref="BB11:BE15"/>
    <mergeCell ref="H42:AM45"/>
    <mergeCell ref="AO42:AS45"/>
    <mergeCell ref="AT42:BY45"/>
    <mergeCell ref="C35:U39"/>
    <mergeCell ref="V35:AF39"/>
    <mergeCell ref="AG35:AW39"/>
    <mergeCell ref="AX35:BA39"/>
    <mergeCell ref="BB35:BE39"/>
    <mergeCell ref="AU31:AW31"/>
    <mergeCell ref="C33:U34"/>
    <mergeCell ref="V33:AF34"/>
    <mergeCell ref="AG33:AW34"/>
    <mergeCell ref="AX33:BE33"/>
    <mergeCell ref="AX34:BA34"/>
    <mergeCell ref="BB34:BE34"/>
    <mergeCell ref="C51:H52"/>
    <mergeCell ref="I51:Q52"/>
    <mergeCell ref="R51:AN52"/>
    <mergeCell ref="AX51:AZ51"/>
    <mergeCell ref="BA51:BH51"/>
    <mergeCell ref="AX52:AZ52"/>
    <mergeCell ref="BA52:BD52"/>
    <mergeCell ref="BE52:BH52"/>
    <mergeCell ref="I53:Q56"/>
    <mergeCell ref="R53:AW53"/>
    <mergeCell ref="R55:AW55"/>
    <mergeCell ref="R56:AW56"/>
    <mergeCell ref="R58:AW58"/>
    <mergeCell ref="R59:AW59"/>
    <mergeCell ref="R60:AW60"/>
    <mergeCell ref="R61:AW61"/>
    <mergeCell ref="C53:H61"/>
    <mergeCell ref="I57:Q58"/>
    <mergeCell ref="I59:Q61"/>
    <mergeCell ref="BF9:BI10"/>
    <mergeCell ref="CC51:CG52"/>
    <mergeCell ref="CC53:CG54"/>
    <mergeCell ref="CC9:CG10"/>
    <mergeCell ref="CC11:CG14"/>
    <mergeCell ref="BO9:BR10"/>
    <mergeCell ref="BF11:BI15"/>
    <mergeCell ref="BY9:CB10"/>
    <mergeCell ref="BU9:BX10"/>
    <mergeCell ref="BO11:BR14"/>
    <mergeCell ref="AX21:BA25"/>
    <mergeCell ref="BB21:BE25"/>
    <mergeCell ref="AX53:AZ61"/>
    <mergeCell ref="BI53:BL61"/>
    <mergeCell ref="BE53:BH61"/>
    <mergeCell ref="BA53:BD61"/>
    <mergeCell ref="CB38:CC38"/>
    <mergeCell ref="BF16:BI20"/>
    <mergeCell ref="BF21:BI25"/>
    <mergeCell ref="BF26:BI30"/>
    <mergeCell ref="BF33:BI34"/>
    <mergeCell ref="BF35:BI39"/>
    <mergeCell ref="R74:AW74"/>
    <mergeCell ref="R75:AW75"/>
    <mergeCell ref="R76:AW76"/>
    <mergeCell ref="R77:AW77"/>
    <mergeCell ref="R78:AW78"/>
    <mergeCell ref="R79:AW79"/>
    <mergeCell ref="R80:AW80"/>
    <mergeCell ref="R81:AW81"/>
    <mergeCell ref="R82:AW82"/>
    <mergeCell ref="AU21:AW25"/>
    <mergeCell ref="C26:U30"/>
    <mergeCell ref="V26:AF30"/>
    <mergeCell ref="C42:G45"/>
    <mergeCell ref="AX86:AZ86"/>
    <mergeCell ref="R87:AW87"/>
    <mergeCell ref="R88:AW88"/>
    <mergeCell ref="R89:AW89"/>
    <mergeCell ref="R90:AW90"/>
    <mergeCell ref="AX92:AZ97"/>
    <mergeCell ref="I98:Q101"/>
    <mergeCell ref="AX98:AZ101"/>
    <mergeCell ref="R91:AW91"/>
    <mergeCell ref="R92:AW92"/>
    <mergeCell ref="R93:AW93"/>
    <mergeCell ref="R101:AW101"/>
    <mergeCell ref="C104:G108"/>
    <mergeCell ref="H104:AM108"/>
    <mergeCell ref="AO104:AS108"/>
    <mergeCell ref="AT104:BY108"/>
    <mergeCell ref="C114:G120"/>
    <mergeCell ref="H114:AM120"/>
    <mergeCell ref="AO114:AS120"/>
    <mergeCell ref="AT114:BY120"/>
    <mergeCell ref="BI51:BL52"/>
    <mergeCell ref="BI85:BL86"/>
    <mergeCell ref="R94:AW94"/>
    <mergeCell ref="R95:AW95"/>
    <mergeCell ref="R96:AW96"/>
    <mergeCell ref="R97:AW97"/>
    <mergeCell ref="C87:H101"/>
    <mergeCell ref="I87:Q91"/>
    <mergeCell ref="AX87:AZ91"/>
    <mergeCell ref="BA87:BD91"/>
    <mergeCell ref="I92:Q97"/>
    <mergeCell ref="R85:AN86"/>
    <mergeCell ref="AX85:AZ85"/>
  </mergeCells>
  <phoneticPr fontId="3"/>
  <conditionalFormatting sqref="AU31:AW31">
    <cfRule type="cellIs" dxfId="9" priority="5" operator="notEqual">
      <formula>1</formula>
    </cfRule>
    <cfRule type="cellIs" dxfId="8" priority="6" operator="equal">
      <formula>1</formula>
    </cfRule>
  </conditionalFormatting>
  <conditionalFormatting sqref="AX102:AZ102">
    <cfRule type="cellIs" dxfId="7" priority="1" operator="notEqual">
      <formula>1</formula>
    </cfRule>
    <cfRule type="cellIs" dxfId="6" priority="2" operator="equal">
      <formula>1</formula>
    </cfRule>
  </conditionalFormatting>
  <dataValidations count="3">
    <dataValidation type="list" allowBlank="1" showInputMessage="1" showErrorMessage="1" sqref="BB11:BE30 CC11:CG14 BY11 BU11" xr:uid="{14B36A1E-B988-4492-93D9-B68EAC1F2C49}">
      <formula1>$CP$11:$CP$15</formula1>
    </dataValidation>
    <dataValidation type="list" allowBlank="1" showInputMessage="1" showErrorMessage="1" sqref="BB35:BE39" xr:uid="{A0DE44A4-C457-41BE-8DB2-0BF115AC9451}">
      <formula1>$CS$11:$CS$12</formula1>
    </dataValidation>
    <dataValidation type="list" allowBlank="1" showInputMessage="1" showErrorMessage="1" sqref="BE92 BA70 BA53 BA62 BE87 BE98 BE62 BE53 BE70" xr:uid="{1D89D594-24B9-4B46-9EAA-252E2694AF6C}">
      <formula1>$CQ$23:$CQ$26</formula1>
    </dataValidation>
  </dataValidations>
  <printOptions horizontalCentered="1"/>
  <pageMargins left="0.23622047244094491" right="0.23622047244094491" top="0.74803149606299213" bottom="0.35433070866141736" header="0.31496062992125984" footer="0.31496062992125984"/>
  <pageSetup paperSize="8" scale="56" fitToHeight="2" orientation="portrait" horizontalDpi="4294967293" r:id="rId1"/>
  <rowBreaks count="1" manualBreakCount="1">
    <brk id="83" max="8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C9E9-C790-48A4-88F1-553980AA6A2F}">
  <dimension ref="A1:E47"/>
  <sheetViews>
    <sheetView zoomScaleNormal="100" workbookViewId="0">
      <pane ySplit="6" topLeftCell="A7" activePane="bottomLeft" state="frozen"/>
      <selection pane="bottomLeft"/>
    </sheetView>
  </sheetViews>
  <sheetFormatPr defaultRowHeight="14.4" x14ac:dyDescent="0.3"/>
  <cols>
    <col min="1" max="1" width="14.7265625" bestFit="1" customWidth="1"/>
    <col min="2" max="2" width="9.08984375" style="65" customWidth="1"/>
    <col min="3" max="5" width="40.6328125" customWidth="1"/>
    <col min="8" max="9" width="17.90625" bestFit="1" customWidth="1"/>
    <col min="10" max="10" width="14.7265625" bestFit="1" customWidth="1"/>
  </cols>
  <sheetData>
    <row r="1" spans="1:5" ht="24" customHeight="1" x14ac:dyDescent="0.3">
      <c r="A1" s="485" t="s">
        <v>162</v>
      </c>
    </row>
    <row r="2" spans="1:5" ht="40.049999999999997" customHeight="1" x14ac:dyDescent="0.3">
      <c r="A2" s="482" t="s">
        <v>163</v>
      </c>
      <c r="B2" s="69" t="s">
        <v>76</v>
      </c>
      <c r="C2" s="41" t="s">
        <v>118</v>
      </c>
      <c r="D2" s="41" t="s">
        <v>71</v>
      </c>
      <c r="E2" s="41" t="s">
        <v>72</v>
      </c>
    </row>
    <row r="3" spans="1:5" ht="40.049999999999997" customHeight="1" x14ac:dyDescent="0.3">
      <c r="A3" s="483"/>
      <c r="B3" s="69" t="s">
        <v>77</v>
      </c>
      <c r="C3" s="41" t="s">
        <v>119</v>
      </c>
      <c r="D3" s="41" t="s">
        <v>73</v>
      </c>
      <c r="E3" s="41" t="s">
        <v>72</v>
      </c>
    </row>
    <row r="4" spans="1:5" ht="40.049999999999997" customHeight="1" x14ac:dyDescent="0.3">
      <c r="A4" s="484"/>
      <c r="B4" s="69" t="s">
        <v>78</v>
      </c>
      <c r="C4" s="41" t="s">
        <v>120</v>
      </c>
      <c r="D4" s="41" t="s">
        <v>75</v>
      </c>
      <c r="E4" s="41" t="s">
        <v>72</v>
      </c>
    </row>
    <row r="5" spans="1:5" ht="24" customHeight="1" x14ac:dyDescent="0.3">
      <c r="A5" s="485" t="s">
        <v>164</v>
      </c>
    </row>
    <row r="6" spans="1:5" s="59" customFormat="1" ht="40.049999999999997" customHeight="1" x14ac:dyDescent="0.3">
      <c r="A6" s="62" t="s">
        <v>70</v>
      </c>
      <c r="B6" s="66"/>
      <c r="C6" s="67" t="s">
        <v>76</v>
      </c>
      <c r="D6" s="67" t="s">
        <v>77</v>
      </c>
      <c r="E6" s="67" t="s">
        <v>78</v>
      </c>
    </row>
    <row r="7" spans="1:5" s="59" customFormat="1" ht="40.049999999999997" customHeight="1" x14ac:dyDescent="0.3">
      <c r="A7" s="63" t="s">
        <v>79</v>
      </c>
      <c r="B7" s="58">
        <v>1</v>
      </c>
      <c r="C7" s="70" t="s">
        <v>121</v>
      </c>
      <c r="D7" s="40" t="s">
        <v>131</v>
      </c>
      <c r="E7" s="40" t="s">
        <v>139</v>
      </c>
    </row>
    <row r="8" spans="1:5" s="59" customFormat="1" ht="40.049999999999997" customHeight="1" x14ac:dyDescent="0.3">
      <c r="A8" s="60" t="str">
        <f>A7</f>
        <v>①作業の計画</v>
      </c>
      <c r="B8" s="58">
        <v>2</v>
      </c>
      <c r="C8" s="70" t="s">
        <v>122</v>
      </c>
      <c r="D8" s="40" t="s">
        <v>132</v>
      </c>
      <c r="E8" s="40" t="s">
        <v>140</v>
      </c>
    </row>
    <row r="9" spans="1:5" s="59" customFormat="1" ht="40.049999999999997" customHeight="1" x14ac:dyDescent="0.3">
      <c r="A9" s="60" t="str">
        <f t="shared" ref="A9:A11" si="0">A8</f>
        <v>①作業の計画</v>
      </c>
      <c r="B9" s="58">
        <v>3</v>
      </c>
      <c r="C9" s="70" t="s">
        <v>148</v>
      </c>
      <c r="D9" s="40" t="s">
        <v>133</v>
      </c>
      <c r="E9" s="40" t="s">
        <v>141</v>
      </c>
    </row>
    <row r="10" spans="1:5" s="59" customFormat="1" ht="40.049999999999997" customHeight="1" x14ac:dyDescent="0.3">
      <c r="A10" s="60" t="str">
        <f t="shared" si="0"/>
        <v>①作業の計画</v>
      </c>
      <c r="B10" s="58">
        <v>4</v>
      </c>
      <c r="C10" s="70" t="s">
        <v>123</v>
      </c>
      <c r="D10" s="40" t="s">
        <v>134</v>
      </c>
      <c r="E10" s="40" t="s">
        <v>142</v>
      </c>
    </row>
    <row r="11" spans="1:5" s="59" customFormat="1" ht="40.049999999999997" customHeight="1" x14ac:dyDescent="0.3">
      <c r="A11" s="61" t="str">
        <f t="shared" si="0"/>
        <v>①作業の計画</v>
      </c>
      <c r="B11" s="58">
        <v>5</v>
      </c>
      <c r="C11" s="70" t="s">
        <v>149</v>
      </c>
      <c r="D11" s="70" t="s">
        <v>149</v>
      </c>
      <c r="E11" s="40" t="s">
        <v>143</v>
      </c>
    </row>
    <row r="12" spans="1:5" s="59" customFormat="1" ht="40.049999999999997" customHeight="1" x14ac:dyDescent="0.3">
      <c r="A12" s="63" t="s">
        <v>80</v>
      </c>
      <c r="B12" s="58">
        <v>6</v>
      </c>
      <c r="C12" s="70" t="s">
        <v>151</v>
      </c>
      <c r="D12" s="40" t="s">
        <v>152</v>
      </c>
      <c r="E12" s="40" t="s">
        <v>153</v>
      </c>
    </row>
    <row r="13" spans="1:5" s="59" customFormat="1" ht="40.049999999999997" customHeight="1" x14ac:dyDescent="0.3">
      <c r="A13" s="60" t="str">
        <f t="shared" ref="A13:A16" si="1">A12</f>
        <v>②作業の実施</v>
      </c>
      <c r="B13" s="58">
        <v>7</v>
      </c>
      <c r="C13" s="70" t="s">
        <v>124</v>
      </c>
      <c r="D13" s="40" t="s">
        <v>154</v>
      </c>
      <c r="E13" s="40" t="s">
        <v>155</v>
      </c>
    </row>
    <row r="14" spans="1:5" s="59" customFormat="1" ht="40.049999999999997" customHeight="1" x14ac:dyDescent="0.3">
      <c r="A14" s="60" t="str">
        <f t="shared" si="1"/>
        <v>②作業の実施</v>
      </c>
      <c r="B14" s="58">
        <v>8</v>
      </c>
      <c r="C14" s="70" t="s">
        <v>125</v>
      </c>
      <c r="D14" s="70" t="s">
        <v>156</v>
      </c>
      <c r="E14" s="40" t="s">
        <v>144</v>
      </c>
    </row>
    <row r="15" spans="1:5" s="59" customFormat="1" ht="40.049999999999997" customHeight="1" x14ac:dyDescent="0.3">
      <c r="A15" s="60" t="str">
        <f t="shared" si="1"/>
        <v>②作業の実施</v>
      </c>
      <c r="B15" s="58">
        <v>9</v>
      </c>
      <c r="C15" s="70" t="s">
        <v>126</v>
      </c>
      <c r="D15" s="40" t="s">
        <v>145</v>
      </c>
      <c r="E15" s="40" t="s">
        <v>145</v>
      </c>
    </row>
    <row r="16" spans="1:5" s="59" customFormat="1" ht="40.049999999999997" customHeight="1" x14ac:dyDescent="0.3">
      <c r="A16" s="60" t="str">
        <f t="shared" si="1"/>
        <v>②作業の実施</v>
      </c>
      <c r="B16" s="58">
        <v>10</v>
      </c>
      <c r="C16" s="40" t="s">
        <v>135</v>
      </c>
      <c r="D16" s="40" t="s">
        <v>135</v>
      </c>
      <c r="E16" s="40" t="s">
        <v>135</v>
      </c>
    </row>
    <row r="17" spans="1:5" s="59" customFormat="1" ht="40.049999999999997" customHeight="1" x14ac:dyDescent="0.3">
      <c r="A17" s="60"/>
      <c r="B17" s="58">
        <v>11</v>
      </c>
      <c r="C17" s="71" t="s">
        <v>127</v>
      </c>
      <c r="D17" s="64" t="s">
        <v>136</v>
      </c>
      <c r="E17" s="64" t="s">
        <v>146</v>
      </c>
    </row>
    <row r="18" spans="1:5" s="59" customFormat="1" ht="40.049999999999997" customHeight="1" x14ac:dyDescent="0.3">
      <c r="A18" s="64" t="s">
        <v>72</v>
      </c>
      <c r="B18" s="58">
        <v>12</v>
      </c>
      <c r="C18" s="71" t="s">
        <v>128</v>
      </c>
      <c r="D18" s="64" t="s">
        <v>137</v>
      </c>
      <c r="E18" s="64" t="s">
        <v>128</v>
      </c>
    </row>
    <row r="19" spans="1:5" s="59" customFormat="1" ht="40.049999999999997" customHeight="1" x14ac:dyDescent="0.3">
      <c r="B19" s="58">
        <v>13</v>
      </c>
      <c r="C19" s="71" t="s">
        <v>150</v>
      </c>
      <c r="D19" s="64" t="s">
        <v>138</v>
      </c>
      <c r="E19" s="64" t="s">
        <v>147</v>
      </c>
    </row>
    <row r="20" spans="1:5" s="59" customFormat="1" ht="40.049999999999997" customHeight="1" x14ac:dyDescent="0.3">
      <c r="B20" s="58">
        <v>14</v>
      </c>
      <c r="C20" s="71" t="s">
        <v>129</v>
      </c>
      <c r="D20" s="64" t="s">
        <v>129</v>
      </c>
      <c r="E20" s="64" t="s">
        <v>129</v>
      </c>
    </row>
    <row r="21" spans="1:5" s="59" customFormat="1" ht="40.049999999999997" customHeight="1" x14ac:dyDescent="0.3">
      <c r="A21" s="72" t="str">
        <f>A18</f>
        <v>③作業の評価と検証</v>
      </c>
      <c r="B21" s="58">
        <v>15</v>
      </c>
      <c r="C21" s="70" t="s">
        <v>130</v>
      </c>
      <c r="D21" s="70" t="s">
        <v>130</v>
      </c>
      <c r="E21" s="70" t="s">
        <v>157</v>
      </c>
    </row>
    <row r="22" spans="1:5" x14ac:dyDescent="0.3">
      <c r="A22" s="55"/>
    </row>
    <row r="23" spans="1:5" x14ac:dyDescent="0.3">
      <c r="A23" s="55"/>
    </row>
    <row r="24" spans="1:5" x14ac:dyDescent="0.3">
      <c r="A24" s="55"/>
    </row>
    <row r="26" spans="1:5" x14ac:dyDescent="0.3">
      <c r="A26" s="55"/>
    </row>
    <row r="27" spans="1:5" x14ac:dyDescent="0.3">
      <c r="A27" s="55"/>
    </row>
    <row r="28" spans="1:5" x14ac:dyDescent="0.3">
      <c r="A28" s="55"/>
    </row>
    <row r="29" spans="1:5" x14ac:dyDescent="0.3">
      <c r="A29" s="55"/>
    </row>
    <row r="30" spans="1:5" x14ac:dyDescent="0.3">
      <c r="A30" s="55"/>
    </row>
    <row r="32" spans="1:5" x14ac:dyDescent="0.3">
      <c r="A32" s="55"/>
    </row>
    <row r="33" spans="1:1" x14ac:dyDescent="0.3">
      <c r="A33" s="55"/>
    </row>
    <row r="35" spans="1:1" x14ac:dyDescent="0.3">
      <c r="A35" s="55"/>
    </row>
    <row r="36" spans="1:1" x14ac:dyDescent="0.3">
      <c r="A36" s="55"/>
    </row>
    <row r="37" spans="1:1" x14ac:dyDescent="0.3">
      <c r="A37" s="55"/>
    </row>
    <row r="38" spans="1:1" x14ac:dyDescent="0.3">
      <c r="A38" s="55"/>
    </row>
    <row r="40" spans="1:1" x14ac:dyDescent="0.3">
      <c r="A40" s="55"/>
    </row>
    <row r="41" spans="1:1" x14ac:dyDescent="0.3">
      <c r="A41" s="55"/>
    </row>
    <row r="42" spans="1:1" x14ac:dyDescent="0.3">
      <c r="A42" s="55"/>
    </row>
    <row r="43" spans="1:1" x14ac:dyDescent="0.3">
      <c r="A43" s="55"/>
    </row>
    <row r="44" spans="1:1" x14ac:dyDescent="0.3">
      <c r="A44" s="55">
        <f t="shared" ref="A44" si="2">A43</f>
        <v>0</v>
      </c>
    </row>
    <row r="45" spans="1:1" x14ac:dyDescent="0.3">
      <c r="A45" t="s">
        <v>74</v>
      </c>
    </row>
    <row r="46" spans="1:1" x14ac:dyDescent="0.3">
      <c r="A46" s="55" t="str">
        <f t="shared" ref="A46:A47" si="3">A45</f>
        <v>③作業の評価</v>
      </c>
    </row>
    <row r="47" spans="1:1" x14ac:dyDescent="0.3">
      <c r="A47" s="55" t="str">
        <f t="shared" si="3"/>
        <v>③作業の評価</v>
      </c>
    </row>
  </sheetData>
  <mergeCells count="1">
    <mergeCell ref="A2:A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【記入例】</vt:lpstr>
      <vt:lpstr>1等級_目標設定・FB用</vt:lpstr>
      <vt:lpstr>1等級_評価者用</vt:lpstr>
      <vt:lpstr>1等級_選択項目</vt:lpstr>
      <vt:lpstr>'1等級_評価者用'!Print_Area</vt:lpstr>
      <vt:lpstr>'1等級_目標設定・FB用'!Print_Area</vt:lpstr>
      <vt:lpstr>期中特記評点</vt:lpstr>
      <vt:lpstr>賞与評点</vt:lpstr>
      <vt:lpstr>選択項目</vt:lpstr>
      <vt:lpstr>本給_選択項目</vt:lpstr>
      <vt:lpstr>本給評点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史朗</dc:creator>
  <cp:lastModifiedBy>角谷　史朗</cp:lastModifiedBy>
  <cp:lastPrinted>2023-01-29T07:00:13Z</cp:lastPrinted>
  <dcterms:created xsi:type="dcterms:W3CDTF">2023-01-28T07:23:00Z</dcterms:created>
  <dcterms:modified xsi:type="dcterms:W3CDTF">2023-02-04T03:10:33Z</dcterms:modified>
</cp:coreProperties>
</file>